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0272" windowHeight="5520" activeTab="3"/>
  </bookViews>
  <sheets>
    <sheet name="Pre-Survey" sheetId="1" r:id="rId1"/>
    <sheet name="Post-Survey" sheetId="4" r:id="rId2"/>
    <sheet name="Data Summary" sheetId="3" r:id="rId3"/>
    <sheet name="Knowledge Changes" sheetId="6" r:id="rId4"/>
    <sheet name="Hidden" sheetId="7" state="hidden" r:id="rId5"/>
  </sheets>
  <calcPr calcId="145621"/>
</workbook>
</file>

<file path=xl/calcChain.xml><?xml version="1.0" encoding="utf-8"?>
<calcChain xmlns="http://schemas.openxmlformats.org/spreadsheetml/2006/main">
  <c r="R4" i="7" l="1"/>
  <c r="S4" i="7"/>
  <c r="T4" i="7"/>
  <c r="U4" i="7"/>
  <c r="V4" i="7"/>
  <c r="W4" i="7"/>
  <c r="X4" i="7"/>
  <c r="Y4" i="7"/>
  <c r="R5" i="7"/>
  <c r="S5" i="7"/>
  <c r="T5" i="7"/>
  <c r="U5" i="7"/>
  <c r="V5" i="7"/>
  <c r="W5" i="7"/>
  <c r="X5" i="7"/>
  <c r="Y5" i="7"/>
  <c r="R6" i="7"/>
  <c r="S6" i="7"/>
  <c r="T6" i="7"/>
  <c r="U6" i="7"/>
  <c r="V6" i="7"/>
  <c r="W6" i="7"/>
  <c r="X6" i="7"/>
  <c r="Y6" i="7"/>
  <c r="R7" i="7"/>
  <c r="S7" i="7"/>
  <c r="T7" i="7"/>
  <c r="U7" i="7"/>
  <c r="V7" i="7"/>
  <c r="W7" i="7"/>
  <c r="X7" i="7"/>
  <c r="Y7" i="7"/>
  <c r="R8" i="7"/>
  <c r="S8" i="7"/>
  <c r="T8" i="7"/>
  <c r="U8" i="7"/>
  <c r="V8" i="7"/>
  <c r="W8" i="7"/>
  <c r="X8" i="7"/>
  <c r="Y8" i="7"/>
  <c r="R9" i="7"/>
  <c r="S9" i="7"/>
  <c r="T9" i="7"/>
  <c r="U9" i="7"/>
  <c r="V9" i="7"/>
  <c r="W9" i="7"/>
  <c r="X9" i="7"/>
  <c r="Y9" i="7"/>
  <c r="R10" i="7"/>
  <c r="S10" i="7"/>
  <c r="T10" i="7"/>
  <c r="U10" i="7"/>
  <c r="V10" i="7"/>
  <c r="W10" i="7"/>
  <c r="X10" i="7"/>
  <c r="Y10" i="7"/>
  <c r="R11" i="7"/>
  <c r="S11" i="7"/>
  <c r="T11" i="7"/>
  <c r="U11" i="7"/>
  <c r="V11" i="7"/>
  <c r="W11" i="7"/>
  <c r="X11" i="7"/>
  <c r="Y11" i="7"/>
  <c r="R12" i="7"/>
  <c r="S12" i="7"/>
  <c r="T12" i="7"/>
  <c r="U12" i="7"/>
  <c r="V12" i="7"/>
  <c r="W12" i="7"/>
  <c r="X12" i="7"/>
  <c r="Y12" i="7"/>
  <c r="R13" i="7"/>
  <c r="S13" i="7"/>
  <c r="T13" i="7"/>
  <c r="U13" i="7"/>
  <c r="V13" i="7"/>
  <c r="W13" i="7"/>
  <c r="X13" i="7"/>
  <c r="Y13" i="7"/>
  <c r="R14" i="7"/>
  <c r="S14" i="7"/>
  <c r="T14" i="7"/>
  <c r="U14" i="7"/>
  <c r="V14" i="7"/>
  <c r="W14" i="7"/>
  <c r="X14" i="7"/>
  <c r="Y14" i="7"/>
  <c r="R15" i="7"/>
  <c r="S15" i="7"/>
  <c r="T15" i="7"/>
  <c r="U15" i="7"/>
  <c r="V15" i="7"/>
  <c r="W15" i="7"/>
  <c r="X15" i="7"/>
  <c r="Y15" i="7"/>
  <c r="R16" i="7"/>
  <c r="S16" i="7"/>
  <c r="T16" i="7"/>
  <c r="U16" i="7"/>
  <c r="V16" i="7"/>
  <c r="W16" i="7"/>
  <c r="X16" i="7"/>
  <c r="Y16" i="7"/>
  <c r="R17" i="7"/>
  <c r="S17" i="7"/>
  <c r="T17" i="7"/>
  <c r="U17" i="7"/>
  <c r="V17" i="7"/>
  <c r="W17" i="7"/>
  <c r="X17" i="7"/>
  <c r="Y17" i="7"/>
  <c r="R18" i="7"/>
  <c r="S18" i="7"/>
  <c r="T18" i="7"/>
  <c r="U18" i="7"/>
  <c r="V18" i="7"/>
  <c r="W18" i="7"/>
  <c r="X18" i="7"/>
  <c r="Y18" i="7"/>
  <c r="R19" i="7"/>
  <c r="S19" i="7"/>
  <c r="T19" i="7"/>
  <c r="U19" i="7"/>
  <c r="V19" i="7"/>
  <c r="W19" i="7"/>
  <c r="X19" i="7"/>
  <c r="Y19" i="7"/>
  <c r="R20" i="7"/>
  <c r="S20" i="7"/>
  <c r="T20" i="7"/>
  <c r="U20" i="7"/>
  <c r="V20" i="7"/>
  <c r="W20" i="7"/>
  <c r="X20" i="7"/>
  <c r="Y20" i="7"/>
  <c r="R21" i="7"/>
  <c r="S21" i="7"/>
  <c r="T21" i="7"/>
  <c r="U21" i="7"/>
  <c r="V21" i="7"/>
  <c r="W21" i="7"/>
  <c r="X21" i="7"/>
  <c r="Y21" i="7"/>
  <c r="R22" i="7"/>
  <c r="S22" i="7"/>
  <c r="T22" i="7"/>
  <c r="U22" i="7"/>
  <c r="V22" i="7"/>
  <c r="W22" i="7"/>
  <c r="X22" i="7"/>
  <c r="Y22" i="7"/>
  <c r="R23" i="7"/>
  <c r="S23" i="7"/>
  <c r="T23" i="7"/>
  <c r="U23" i="7"/>
  <c r="V23" i="7"/>
  <c r="W23" i="7"/>
  <c r="X23" i="7"/>
  <c r="Y23" i="7"/>
  <c r="R24" i="7"/>
  <c r="S24" i="7"/>
  <c r="T24" i="7"/>
  <c r="U24" i="7"/>
  <c r="V24" i="7"/>
  <c r="W24" i="7"/>
  <c r="X24" i="7"/>
  <c r="Y24" i="7"/>
  <c r="R25" i="7"/>
  <c r="S25" i="7"/>
  <c r="T25" i="7"/>
  <c r="U25" i="7"/>
  <c r="V25" i="7"/>
  <c r="W25" i="7"/>
  <c r="X25" i="7"/>
  <c r="Y25" i="7"/>
  <c r="R26" i="7"/>
  <c r="S26" i="7"/>
  <c r="T26" i="7"/>
  <c r="U26" i="7"/>
  <c r="V26" i="7"/>
  <c r="W26" i="7"/>
  <c r="X26" i="7"/>
  <c r="Y26" i="7"/>
  <c r="R27" i="7"/>
  <c r="S27" i="7"/>
  <c r="T27" i="7"/>
  <c r="U27" i="7"/>
  <c r="V27" i="7"/>
  <c r="W27" i="7"/>
  <c r="X27" i="7"/>
  <c r="Y27" i="7"/>
  <c r="R28" i="7"/>
  <c r="S28" i="7"/>
  <c r="T28" i="7"/>
  <c r="U28" i="7"/>
  <c r="V28" i="7"/>
  <c r="W28" i="7"/>
  <c r="X28" i="7"/>
  <c r="Y28" i="7"/>
  <c r="R29" i="7"/>
  <c r="S29" i="7"/>
  <c r="T29" i="7"/>
  <c r="U29" i="7"/>
  <c r="V29" i="7"/>
  <c r="W29" i="7"/>
  <c r="X29" i="7"/>
  <c r="Y29" i="7"/>
  <c r="R30" i="7"/>
  <c r="S30" i="7"/>
  <c r="T30" i="7"/>
  <c r="U30" i="7"/>
  <c r="V30" i="7"/>
  <c r="W30" i="7"/>
  <c r="X30" i="7"/>
  <c r="Y30" i="7"/>
  <c r="R31" i="7"/>
  <c r="S31" i="7"/>
  <c r="T31" i="7"/>
  <c r="U31" i="7"/>
  <c r="V31" i="7"/>
  <c r="W31" i="7"/>
  <c r="X31" i="7"/>
  <c r="Y31" i="7"/>
  <c r="R32" i="7"/>
  <c r="S32" i="7"/>
  <c r="T32" i="7"/>
  <c r="U32" i="7"/>
  <c r="V32" i="7"/>
  <c r="W32" i="7"/>
  <c r="X32" i="7"/>
  <c r="Y32" i="7"/>
  <c r="R33" i="7"/>
  <c r="S33" i="7"/>
  <c r="T33" i="7"/>
  <c r="U33" i="7"/>
  <c r="V33" i="7"/>
  <c r="W33" i="7"/>
  <c r="X33" i="7"/>
  <c r="Y33" i="7"/>
  <c r="R34" i="7"/>
  <c r="S34" i="7"/>
  <c r="T34" i="7"/>
  <c r="U34" i="7"/>
  <c r="V34" i="7"/>
  <c r="W34" i="7"/>
  <c r="X34" i="7"/>
  <c r="Y34" i="7"/>
  <c r="R35" i="7"/>
  <c r="S35" i="7"/>
  <c r="T35" i="7"/>
  <c r="U35" i="7"/>
  <c r="V35" i="7"/>
  <c r="W35" i="7"/>
  <c r="X35" i="7"/>
  <c r="Y35" i="7"/>
  <c r="R36" i="7"/>
  <c r="S36" i="7"/>
  <c r="T36" i="7"/>
  <c r="U36" i="7"/>
  <c r="V36" i="7"/>
  <c r="W36" i="7"/>
  <c r="X36" i="7"/>
  <c r="Y36" i="7"/>
  <c r="R37" i="7"/>
  <c r="S37" i="7"/>
  <c r="T37" i="7"/>
  <c r="U37" i="7"/>
  <c r="V37" i="7"/>
  <c r="W37" i="7"/>
  <c r="X37" i="7"/>
  <c r="Y37" i="7"/>
  <c r="R38" i="7"/>
  <c r="S38" i="7"/>
  <c r="T38" i="7"/>
  <c r="U38" i="7"/>
  <c r="V38" i="7"/>
  <c r="W38" i="7"/>
  <c r="X38" i="7"/>
  <c r="Y38" i="7"/>
  <c r="R39" i="7"/>
  <c r="S39" i="7"/>
  <c r="T39" i="7"/>
  <c r="U39" i="7"/>
  <c r="V39" i="7"/>
  <c r="W39" i="7"/>
  <c r="X39" i="7"/>
  <c r="Y39" i="7"/>
  <c r="R40" i="7"/>
  <c r="S40" i="7"/>
  <c r="T40" i="7"/>
  <c r="U40" i="7"/>
  <c r="V40" i="7"/>
  <c r="W40" i="7"/>
  <c r="X40" i="7"/>
  <c r="Y40" i="7"/>
  <c r="R41" i="7"/>
  <c r="S41" i="7"/>
  <c r="T41" i="7"/>
  <c r="U41" i="7"/>
  <c r="V41" i="7"/>
  <c r="W41" i="7"/>
  <c r="X41" i="7"/>
  <c r="Y41" i="7"/>
  <c r="R42" i="7"/>
  <c r="S42" i="7"/>
  <c r="T42" i="7"/>
  <c r="U42" i="7"/>
  <c r="V42" i="7"/>
  <c r="W42" i="7"/>
  <c r="X42" i="7"/>
  <c r="Y42" i="7"/>
  <c r="R43" i="7"/>
  <c r="S43" i="7"/>
  <c r="T43" i="7"/>
  <c r="U43" i="7"/>
  <c r="V43" i="7"/>
  <c r="W43" i="7"/>
  <c r="X43" i="7"/>
  <c r="Y43" i="7"/>
  <c r="R44" i="7"/>
  <c r="S44" i="7"/>
  <c r="T44" i="7"/>
  <c r="U44" i="7"/>
  <c r="V44" i="7"/>
  <c r="W44" i="7"/>
  <c r="X44" i="7"/>
  <c r="Y44" i="7"/>
  <c r="R45" i="7"/>
  <c r="S45" i="7"/>
  <c r="T45" i="7"/>
  <c r="U45" i="7"/>
  <c r="V45" i="7"/>
  <c r="W45" i="7"/>
  <c r="X45" i="7"/>
  <c r="Y45" i="7"/>
  <c r="R46" i="7"/>
  <c r="S46" i="7"/>
  <c r="T46" i="7"/>
  <c r="U46" i="7"/>
  <c r="V46" i="7"/>
  <c r="W46" i="7"/>
  <c r="X46" i="7"/>
  <c r="Y46" i="7"/>
  <c r="R47" i="7"/>
  <c r="S47" i="7"/>
  <c r="T47" i="7"/>
  <c r="U47" i="7"/>
  <c r="V47" i="7"/>
  <c r="W47" i="7"/>
  <c r="X47" i="7"/>
  <c r="Y47" i="7"/>
  <c r="R48" i="7"/>
  <c r="S48" i="7"/>
  <c r="T48" i="7"/>
  <c r="U48" i="7"/>
  <c r="V48" i="7"/>
  <c r="W48" i="7"/>
  <c r="X48" i="7"/>
  <c r="Y48" i="7"/>
  <c r="R49" i="7"/>
  <c r="S49" i="7"/>
  <c r="T49" i="7"/>
  <c r="U49" i="7"/>
  <c r="V49" i="7"/>
  <c r="W49" i="7"/>
  <c r="X49" i="7"/>
  <c r="Y49" i="7"/>
  <c r="R50" i="7"/>
  <c r="S50" i="7"/>
  <c r="T50" i="7"/>
  <c r="U50" i="7"/>
  <c r="V50" i="7"/>
  <c r="W50" i="7"/>
  <c r="X50" i="7"/>
  <c r="Y50" i="7"/>
  <c r="R51" i="7"/>
  <c r="S51" i="7"/>
  <c r="T51" i="7"/>
  <c r="U51" i="7"/>
  <c r="V51" i="7"/>
  <c r="W51" i="7"/>
  <c r="X51" i="7"/>
  <c r="Y51" i="7"/>
  <c r="R52" i="7"/>
  <c r="S52" i="7"/>
  <c r="T52" i="7"/>
  <c r="U52" i="7"/>
  <c r="V52" i="7"/>
  <c r="W52" i="7"/>
  <c r="X52" i="7"/>
  <c r="Y52" i="7"/>
  <c r="R53" i="7"/>
  <c r="S53" i="7"/>
  <c r="T53" i="7"/>
  <c r="U53" i="7"/>
  <c r="V53" i="7"/>
  <c r="W53" i="7"/>
  <c r="X53" i="7"/>
  <c r="Y53" i="7"/>
  <c r="R54" i="7"/>
  <c r="S54" i="7"/>
  <c r="T54" i="7"/>
  <c r="U54" i="7"/>
  <c r="V54" i="7"/>
  <c r="W54" i="7"/>
  <c r="X54" i="7"/>
  <c r="Y54" i="7"/>
  <c r="R55" i="7"/>
  <c r="S55" i="7"/>
  <c r="T55" i="7"/>
  <c r="U55" i="7"/>
  <c r="V55" i="7"/>
  <c r="W55" i="7"/>
  <c r="X55" i="7"/>
  <c r="Y55" i="7"/>
  <c r="R56" i="7"/>
  <c r="S56" i="7"/>
  <c r="T56" i="7"/>
  <c r="U56" i="7"/>
  <c r="V56" i="7"/>
  <c r="W56" i="7"/>
  <c r="X56" i="7"/>
  <c r="Y56" i="7"/>
  <c r="R57" i="7"/>
  <c r="S57" i="7"/>
  <c r="T57" i="7"/>
  <c r="U57" i="7"/>
  <c r="V57" i="7"/>
  <c r="W57" i="7"/>
  <c r="X57" i="7"/>
  <c r="Y57" i="7"/>
  <c r="R58" i="7"/>
  <c r="S58" i="7"/>
  <c r="T58" i="7"/>
  <c r="U58" i="7"/>
  <c r="V58" i="7"/>
  <c r="W58" i="7"/>
  <c r="X58" i="7"/>
  <c r="Y58" i="7"/>
  <c r="R59" i="7"/>
  <c r="S59" i="7"/>
  <c r="T59" i="7"/>
  <c r="U59" i="7"/>
  <c r="V59" i="7"/>
  <c r="W59" i="7"/>
  <c r="X59" i="7"/>
  <c r="Y59" i="7"/>
  <c r="R60" i="7"/>
  <c r="S60" i="7"/>
  <c r="T60" i="7"/>
  <c r="U60" i="7"/>
  <c r="V60" i="7"/>
  <c r="W60" i="7"/>
  <c r="X60" i="7"/>
  <c r="Y60" i="7"/>
  <c r="R61" i="7"/>
  <c r="S61" i="7"/>
  <c r="T61" i="7"/>
  <c r="U61" i="7"/>
  <c r="V61" i="7"/>
  <c r="W61" i="7"/>
  <c r="X61" i="7"/>
  <c r="Y61" i="7"/>
  <c r="R62" i="7"/>
  <c r="S62" i="7"/>
  <c r="T62" i="7"/>
  <c r="U62" i="7"/>
  <c r="V62" i="7"/>
  <c r="W62" i="7"/>
  <c r="X62" i="7"/>
  <c r="Y62" i="7"/>
  <c r="R63" i="7"/>
  <c r="S63" i="7"/>
  <c r="T63" i="7"/>
  <c r="U63" i="7"/>
  <c r="V63" i="7"/>
  <c r="W63" i="7"/>
  <c r="X63" i="7"/>
  <c r="Y63" i="7"/>
  <c r="R64" i="7"/>
  <c r="S64" i="7"/>
  <c r="T64" i="7"/>
  <c r="U64" i="7"/>
  <c r="V64" i="7"/>
  <c r="W64" i="7"/>
  <c r="X64" i="7"/>
  <c r="Y64" i="7"/>
  <c r="R65" i="7"/>
  <c r="S65" i="7"/>
  <c r="T65" i="7"/>
  <c r="U65" i="7"/>
  <c r="V65" i="7"/>
  <c r="W65" i="7"/>
  <c r="X65" i="7"/>
  <c r="Y65" i="7"/>
  <c r="R66" i="7"/>
  <c r="S66" i="7"/>
  <c r="T66" i="7"/>
  <c r="U66" i="7"/>
  <c r="V66" i="7"/>
  <c r="W66" i="7"/>
  <c r="X66" i="7"/>
  <c r="Y66" i="7"/>
  <c r="R67" i="7"/>
  <c r="S67" i="7"/>
  <c r="T67" i="7"/>
  <c r="U67" i="7"/>
  <c r="V67" i="7"/>
  <c r="W67" i="7"/>
  <c r="X67" i="7"/>
  <c r="Y67" i="7"/>
  <c r="R68" i="7"/>
  <c r="S68" i="7"/>
  <c r="T68" i="7"/>
  <c r="U68" i="7"/>
  <c r="V68" i="7"/>
  <c r="W68" i="7"/>
  <c r="X68" i="7"/>
  <c r="Y68" i="7"/>
  <c r="R69" i="7"/>
  <c r="S69" i="7"/>
  <c r="T69" i="7"/>
  <c r="U69" i="7"/>
  <c r="V69" i="7"/>
  <c r="W69" i="7"/>
  <c r="X69" i="7"/>
  <c r="Y69" i="7"/>
  <c r="R70" i="7"/>
  <c r="S70" i="7"/>
  <c r="T70" i="7"/>
  <c r="U70" i="7"/>
  <c r="V70" i="7"/>
  <c r="W70" i="7"/>
  <c r="X70" i="7"/>
  <c r="Y70" i="7"/>
  <c r="R71" i="7"/>
  <c r="S71" i="7"/>
  <c r="T71" i="7"/>
  <c r="U71" i="7"/>
  <c r="V71" i="7"/>
  <c r="W71" i="7"/>
  <c r="X71" i="7"/>
  <c r="Y71" i="7"/>
  <c r="R72" i="7"/>
  <c r="S72" i="7"/>
  <c r="T72" i="7"/>
  <c r="U72" i="7"/>
  <c r="V72" i="7"/>
  <c r="W72" i="7"/>
  <c r="X72" i="7"/>
  <c r="Y72" i="7"/>
  <c r="R73" i="7"/>
  <c r="S73" i="7"/>
  <c r="T73" i="7"/>
  <c r="U73" i="7"/>
  <c r="V73" i="7"/>
  <c r="W73" i="7"/>
  <c r="X73" i="7"/>
  <c r="Y73" i="7"/>
  <c r="R74" i="7"/>
  <c r="S74" i="7"/>
  <c r="T74" i="7"/>
  <c r="U74" i="7"/>
  <c r="V74" i="7"/>
  <c r="W74" i="7"/>
  <c r="X74" i="7"/>
  <c r="Y74" i="7"/>
  <c r="R75" i="7"/>
  <c r="S75" i="7"/>
  <c r="T75" i="7"/>
  <c r="U75" i="7"/>
  <c r="V75" i="7"/>
  <c r="W75" i="7"/>
  <c r="X75" i="7"/>
  <c r="Y75" i="7"/>
  <c r="R76" i="7"/>
  <c r="S76" i="7"/>
  <c r="T76" i="7"/>
  <c r="U76" i="7"/>
  <c r="V76" i="7"/>
  <c r="W76" i="7"/>
  <c r="X76" i="7"/>
  <c r="Y76" i="7"/>
  <c r="R77" i="7"/>
  <c r="S77" i="7"/>
  <c r="T77" i="7"/>
  <c r="U77" i="7"/>
  <c r="V77" i="7"/>
  <c r="W77" i="7"/>
  <c r="X77" i="7"/>
  <c r="Y77" i="7"/>
  <c r="R78" i="7"/>
  <c r="S78" i="7"/>
  <c r="T78" i="7"/>
  <c r="U78" i="7"/>
  <c r="V78" i="7"/>
  <c r="W78" i="7"/>
  <c r="X78" i="7"/>
  <c r="Y78" i="7"/>
  <c r="R79" i="7"/>
  <c r="S79" i="7"/>
  <c r="T79" i="7"/>
  <c r="U79" i="7"/>
  <c r="V79" i="7"/>
  <c r="W79" i="7"/>
  <c r="X79" i="7"/>
  <c r="Y79" i="7"/>
  <c r="R80" i="7"/>
  <c r="S80" i="7"/>
  <c r="T80" i="7"/>
  <c r="U80" i="7"/>
  <c r="V80" i="7"/>
  <c r="W80" i="7"/>
  <c r="X80" i="7"/>
  <c r="Y80" i="7"/>
  <c r="R81" i="7"/>
  <c r="S81" i="7"/>
  <c r="T81" i="7"/>
  <c r="U81" i="7"/>
  <c r="V81" i="7"/>
  <c r="W81" i="7"/>
  <c r="X81" i="7"/>
  <c r="Y81" i="7"/>
  <c r="R82" i="7"/>
  <c r="S82" i="7"/>
  <c r="T82" i="7"/>
  <c r="U82" i="7"/>
  <c r="V82" i="7"/>
  <c r="W82" i="7"/>
  <c r="X82" i="7"/>
  <c r="Y82" i="7"/>
  <c r="R83" i="7"/>
  <c r="S83" i="7"/>
  <c r="T83" i="7"/>
  <c r="U83" i="7"/>
  <c r="V83" i="7"/>
  <c r="W83" i="7"/>
  <c r="X83" i="7"/>
  <c r="Y83" i="7"/>
  <c r="R84" i="7"/>
  <c r="S84" i="7"/>
  <c r="T84" i="7"/>
  <c r="U84" i="7"/>
  <c r="V84" i="7"/>
  <c r="W84" i="7"/>
  <c r="X84" i="7"/>
  <c r="Y84" i="7"/>
  <c r="R85" i="7"/>
  <c r="S85" i="7"/>
  <c r="T85" i="7"/>
  <c r="U85" i="7"/>
  <c r="V85" i="7"/>
  <c r="W85" i="7"/>
  <c r="X85" i="7"/>
  <c r="Y85" i="7"/>
  <c r="R86" i="7"/>
  <c r="S86" i="7"/>
  <c r="T86" i="7"/>
  <c r="U86" i="7"/>
  <c r="V86" i="7"/>
  <c r="W86" i="7"/>
  <c r="X86" i="7"/>
  <c r="Y86" i="7"/>
  <c r="R87" i="7"/>
  <c r="S87" i="7"/>
  <c r="T87" i="7"/>
  <c r="U87" i="7"/>
  <c r="V87" i="7"/>
  <c r="W87" i="7"/>
  <c r="X87" i="7"/>
  <c r="Y87" i="7"/>
  <c r="R88" i="7"/>
  <c r="S88" i="7"/>
  <c r="T88" i="7"/>
  <c r="U88" i="7"/>
  <c r="V88" i="7"/>
  <c r="W88" i="7"/>
  <c r="X88" i="7"/>
  <c r="Y88" i="7"/>
  <c r="R89" i="7"/>
  <c r="S89" i="7"/>
  <c r="T89" i="7"/>
  <c r="U89" i="7"/>
  <c r="V89" i="7"/>
  <c r="W89" i="7"/>
  <c r="X89" i="7"/>
  <c r="Y89" i="7"/>
  <c r="R90" i="7"/>
  <c r="S90" i="7"/>
  <c r="T90" i="7"/>
  <c r="U90" i="7"/>
  <c r="V90" i="7"/>
  <c r="W90" i="7"/>
  <c r="X90" i="7"/>
  <c r="Y90" i="7"/>
  <c r="R91" i="7"/>
  <c r="S91" i="7"/>
  <c r="T91" i="7"/>
  <c r="U91" i="7"/>
  <c r="V91" i="7"/>
  <c r="W91" i="7"/>
  <c r="X91" i="7"/>
  <c r="Y91" i="7"/>
  <c r="R92" i="7"/>
  <c r="S92" i="7"/>
  <c r="T92" i="7"/>
  <c r="U92" i="7"/>
  <c r="V92" i="7"/>
  <c r="W92" i="7"/>
  <c r="X92" i="7"/>
  <c r="Y92" i="7"/>
  <c r="R93" i="7"/>
  <c r="S93" i="7"/>
  <c r="T93" i="7"/>
  <c r="U93" i="7"/>
  <c r="V93" i="7"/>
  <c r="W93" i="7"/>
  <c r="X93" i="7"/>
  <c r="Y93" i="7"/>
  <c r="R94" i="7"/>
  <c r="S94" i="7"/>
  <c r="T94" i="7"/>
  <c r="U94" i="7"/>
  <c r="V94" i="7"/>
  <c r="W94" i="7"/>
  <c r="X94" i="7"/>
  <c r="Y94" i="7"/>
  <c r="R95" i="7"/>
  <c r="S95" i="7"/>
  <c r="T95" i="7"/>
  <c r="U95" i="7"/>
  <c r="V95" i="7"/>
  <c r="W95" i="7"/>
  <c r="X95" i="7"/>
  <c r="Y95" i="7"/>
  <c r="R96" i="7"/>
  <c r="S96" i="7"/>
  <c r="T96" i="7"/>
  <c r="U96" i="7"/>
  <c r="V96" i="7"/>
  <c r="W96" i="7"/>
  <c r="X96" i="7"/>
  <c r="Y96" i="7"/>
  <c r="R97" i="7"/>
  <c r="S97" i="7"/>
  <c r="T97" i="7"/>
  <c r="U97" i="7"/>
  <c r="V97" i="7"/>
  <c r="W97" i="7"/>
  <c r="X97" i="7"/>
  <c r="Y97" i="7"/>
  <c r="R98" i="7"/>
  <c r="S98" i="7"/>
  <c r="T98" i="7"/>
  <c r="U98" i="7"/>
  <c r="V98" i="7"/>
  <c r="W98" i="7"/>
  <c r="X98" i="7"/>
  <c r="Y98" i="7"/>
  <c r="R99" i="7"/>
  <c r="S99" i="7"/>
  <c r="T99" i="7"/>
  <c r="U99" i="7"/>
  <c r="V99" i="7"/>
  <c r="W99" i="7"/>
  <c r="X99" i="7"/>
  <c r="Y99" i="7"/>
  <c r="R100" i="7"/>
  <c r="S100" i="7"/>
  <c r="T100" i="7"/>
  <c r="U100" i="7"/>
  <c r="V100" i="7"/>
  <c r="W100" i="7"/>
  <c r="X100" i="7"/>
  <c r="Y100" i="7"/>
  <c r="R101" i="7"/>
  <c r="S101" i="7"/>
  <c r="T101" i="7"/>
  <c r="U101" i="7"/>
  <c r="V101" i="7"/>
  <c r="W101" i="7"/>
  <c r="X101" i="7"/>
  <c r="Y101" i="7"/>
  <c r="R102" i="7"/>
  <c r="S102" i="7"/>
  <c r="T102" i="7"/>
  <c r="U102" i="7"/>
  <c r="V102" i="7"/>
  <c r="W102" i="7"/>
  <c r="X102" i="7"/>
  <c r="Y102" i="7"/>
  <c r="R103" i="7"/>
  <c r="S103" i="7"/>
  <c r="T103" i="7"/>
  <c r="U103" i="7"/>
  <c r="V103" i="7"/>
  <c r="W103" i="7"/>
  <c r="X103" i="7"/>
  <c r="Y103" i="7"/>
  <c r="R104" i="7"/>
  <c r="S104" i="7"/>
  <c r="T104" i="7"/>
  <c r="U104" i="7"/>
  <c r="V104" i="7"/>
  <c r="W104" i="7"/>
  <c r="X104" i="7"/>
  <c r="Y104" i="7"/>
  <c r="R105" i="7"/>
  <c r="S105" i="7"/>
  <c r="T105" i="7"/>
  <c r="U105" i="7"/>
  <c r="V105" i="7"/>
  <c r="W105" i="7"/>
  <c r="X105" i="7"/>
  <c r="Y105" i="7"/>
  <c r="R106" i="7"/>
  <c r="S106" i="7"/>
  <c r="T106" i="7"/>
  <c r="U106" i="7"/>
  <c r="V106" i="7"/>
  <c r="W106" i="7"/>
  <c r="X106" i="7"/>
  <c r="Y106" i="7"/>
  <c r="R107" i="7"/>
  <c r="S107" i="7"/>
  <c r="T107" i="7"/>
  <c r="U107" i="7"/>
  <c r="V107" i="7"/>
  <c r="W107" i="7"/>
  <c r="X107" i="7"/>
  <c r="Y107" i="7"/>
  <c r="R108" i="7"/>
  <c r="S108" i="7"/>
  <c r="T108" i="7"/>
  <c r="U108" i="7"/>
  <c r="V108" i="7"/>
  <c r="W108" i="7"/>
  <c r="X108" i="7"/>
  <c r="Y108" i="7"/>
  <c r="R109" i="7"/>
  <c r="S109" i="7"/>
  <c r="T109" i="7"/>
  <c r="U109" i="7"/>
  <c r="V109" i="7"/>
  <c r="W109" i="7"/>
  <c r="X109" i="7"/>
  <c r="Y109" i="7"/>
  <c r="R110" i="7"/>
  <c r="S110" i="7"/>
  <c r="T110" i="7"/>
  <c r="U110" i="7"/>
  <c r="V110" i="7"/>
  <c r="W110" i="7"/>
  <c r="X110" i="7"/>
  <c r="Y110" i="7"/>
  <c r="R111" i="7"/>
  <c r="S111" i="7"/>
  <c r="T111" i="7"/>
  <c r="U111" i="7"/>
  <c r="V111" i="7"/>
  <c r="W111" i="7"/>
  <c r="X111" i="7"/>
  <c r="Y111" i="7"/>
  <c r="R112" i="7"/>
  <c r="S112" i="7"/>
  <c r="T112" i="7"/>
  <c r="U112" i="7"/>
  <c r="V112" i="7"/>
  <c r="W112" i="7"/>
  <c r="X112" i="7"/>
  <c r="Y112" i="7"/>
  <c r="R113" i="7"/>
  <c r="S113" i="7"/>
  <c r="T113" i="7"/>
  <c r="U113" i="7"/>
  <c r="V113" i="7"/>
  <c r="W113" i="7"/>
  <c r="X113" i="7"/>
  <c r="Y113" i="7"/>
  <c r="R114" i="7"/>
  <c r="S114" i="7"/>
  <c r="T114" i="7"/>
  <c r="U114" i="7"/>
  <c r="V114" i="7"/>
  <c r="W114" i="7"/>
  <c r="X114" i="7"/>
  <c r="Y114" i="7"/>
  <c r="R115" i="7"/>
  <c r="S115" i="7"/>
  <c r="T115" i="7"/>
  <c r="U115" i="7"/>
  <c r="V115" i="7"/>
  <c r="W115" i="7"/>
  <c r="X115" i="7"/>
  <c r="Y115" i="7"/>
  <c r="R116" i="7"/>
  <c r="S116" i="7"/>
  <c r="T116" i="7"/>
  <c r="U116" i="7"/>
  <c r="V116" i="7"/>
  <c r="W116" i="7"/>
  <c r="X116" i="7"/>
  <c r="Y116" i="7"/>
  <c r="R117" i="7"/>
  <c r="S117" i="7"/>
  <c r="T117" i="7"/>
  <c r="U117" i="7"/>
  <c r="V117" i="7"/>
  <c r="W117" i="7"/>
  <c r="X117" i="7"/>
  <c r="Y117" i="7"/>
  <c r="R118" i="7"/>
  <c r="S118" i="7"/>
  <c r="T118" i="7"/>
  <c r="U118" i="7"/>
  <c r="V118" i="7"/>
  <c r="W118" i="7"/>
  <c r="X118" i="7"/>
  <c r="Y118" i="7"/>
  <c r="R119" i="7"/>
  <c r="S119" i="7"/>
  <c r="T119" i="7"/>
  <c r="U119" i="7"/>
  <c r="V119" i="7"/>
  <c r="W119" i="7"/>
  <c r="X119" i="7"/>
  <c r="Y119" i="7"/>
  <c r="R120" i="7"/>
  <c r="S120" i="7"/>
  <c r="T120" i="7"/>
  <c r="U120" i="7"/>
  <c r="V120" i="7"/>
  <c r="W120" i="7"/>
  <c r="X120" i="7"/>
  <c r="Y120" i="7"/>
  <c r="R121" i="7"/>
  <c r="S121" i="7"/>
  <c r="T121" i="7"/>
  <c r="U121" i="7"/>
  <c r="V121" i="7"/>
  <c r="W121" i="7"/>
  <c r="X121" i="7"/>
  <c r="Y121" i="7"/>
  <c r="R122" i="7"/>
  <c r="S122" i="7"/>
  <c r="T122" i="7"/>
  <c r="U122" i="7"/>
  <c r="V122" i="7"/>
  <c r="W122" i="7"/>
  <c r="X122" i="7"/>
  <c r="Y122" i="7"/>
  <c r="R123" i="7"/>
  <c r="S123" i="7"/>
  <c r="T123" i="7"/>
  <c r="U123" i="7"/>
  <c r="V123" i="7"/>
  <c r="W123" i="7"/>
  <c r="X123" i="7"/>
  <c r="Y123" i="7"/>
  <c r="R124" i="7"/>
  <c r="S124" i="7"/>
  <c r="T124" i="7"/>
  <c r="U124" i="7"/>
  <c r="V124" i="7"/>
  <c r="W124" i="7"/>
  <c r="X124" i="7"/>
  <c r="Y124" i="7"/>
  <c r="R125" i="7"/>
  <c r="S125" i="7"/>
  <c r="T125" i="7"/>
  <c r="U125" i="7"/>
  <c r="V125" i="7"/>
  <c r="W125" i="7"/>
  <c r="X125" i="7"/>
  <c r="Y125" i="7"/>
  <c r="R126" i="7"/>
  <c r="S126" i="7"/>
  <c r="T126" i="7"/>
  <c r="U126" i="7"/>
  <c r="V126" i="7"/>
  <c r="W126" i="7"/>
  <c r="X126" i="7"/>
  <c r="Y126" i="7"/>
  <c r="R127" i="7"/>
  <c r="S127" i="7"/>
  <c r="T127" i="7"/>
  <c r="U127" i="7"/>
  <c r="V127" i="7"/>
  <c r="W127" i="7"/>
  <c r="X127" i="7"/>
  <c r="Y127" i="7"/>
  <c r="R128" i="7"/>
  <c r="S128" i="7"/>
  <c r="T128" i="7"/>
  <c r="U128" i="7"/>
  <c r="V128" i="7"/>
  <c r="W128" i="7"/>
  <c r="X128" i="7"/>
  <c r="Y128" i="7"/>
  <c r="R129" i="7"/>
  <c r="S129" i="7"/>
  <c r="T129" i="7"/>
  <c r="U129" i="7"/>
  <c r="V129" i="7"/>
  <c r="W129" i="7"/>
  <c r="X129" i="7"/>
  <c r="Y129" i="7"/>
  <c r="R130" i="7"/>
  <c r="S130" i="7"/>
  <c r="T130" i="7"/>
  <c r="U130" i="7"/>
  <c r="V130" i="7"/>
  <c r="W130" i="7"/>
  <c r="X130" i="7"/>
  <c r="Y130" i="7"/>
  <c r="R131" i="7"/>
  <c r="S131" i="7"/>
  <c r="T131" i="7"/>
  <c r="U131" i="7"/>
  <c r="V131" i="7"/>
  <c r="W131" i="7"/>
  <c r="X131" i="7"/>
  <c r="Y131" i="7"/>
  <c r="R132" i="7"/>
  <c r="S132" i="7"/>
  <c r="T132" i="7"/>
  <c r="U132" i="7"/>
  <c r="V132" i="7"/>
  <c r="W132" i="7"/>
  <c r="X132" i="7"/>
  <c r="Y132" i="7"/>
  <c r="R133" i="7"/>
  <c r="S133" i="7"/>
  <c r="T133" i="7"/>
  <c r="U133" i="7"/>
  <c r="V133" i="7"/>
  <c r="W133" i="7"/>
  <c r="X133" i="7"/>
  <c r="Y133" i="7"/>
  <c r="R134" i="7"/>
  <c r="S134" i="7"/>
  <c r="T134" i="7"/>
  <c r="U134" i="7"/>
  <c r="V134" i="7"/>
  <c r="W134" i="7"/>
  <c r="X134" i="7"/>
  <c r="Y134" i="7"/>
  <c r="R135" i="7"/>
  <c r="S135" i="7"/>
  <c r="T135" i="7"/>
  <c r="U135" i="7"/>
  <c r="V135" i="7"/>
  <c r="W135" i="7"/>
  <c r="X135" i="7"/>
  <c r="Y135" i="7"/>
  <c r="R136" i="7"/>
  <c r="S136" i="7"/>
  <c r="T136" i="7"/>
  <c r="U136" i="7"/>
  <c r="V136" i="7"/>
  <c r="W136" i="7"/>
  <c r="X136" i="7"/>
  <c r="Y136" i="7"/>
  <c r="R137" i="7"/>
  <c r="S137" i="7"/>
  <c r="T137" i="7"/>
  <c r="U137" i="7"/>
  <c r="V137" i="7"/>
  <c r="W137" i="7"/>
  <c r="X137" i="7"/>
  <c r="Y137" i="7"/>
  <c r="R138" i="7"/>
  <c r="S138" i="7"/>
  <c r="T138" i="7"/>
  <c r="U138" i="7"/>
  <c r="V138" i="7"/>
  <c r="W138" i="7"/>
  <c r="X138" i="7"/>
  <c r="Y138" i="7"/>
  <c r="R139" i="7"/>
  <c r="S139" i="7"/>
  <c r="T139" i="7"/>
  <c r="U139" i="7"/>
  <c r="V139" i="7"/>
  <c r="W139" i="7"/>
  <c r="X139" i="7"/>
  <c r="Y139" i="7"/>
  <c r="R140" i="7"/>
  <c r="S140" i="7"/>
  <c r="T140" i="7"/>
  <c r="U140" i="7"/>
  <c r="V140" i="7"/>
  <c r="W140" i="7"/>
  <c r="X140" i="7"/>
  <c r="Y140" i="7"/>
  <c r="R141" i="7"/>
  <c r="S141" i="7"/>
  <c r="T141" i="7"/>
  <c r="U141" i="7"/>
  <c r="V141" i="7"/>
  <c r="W141" i="7"/>
  <c r="X141" i="7"/>
  <c r="Y141" i="7"/>
  <c r="R142" i="7"/>
  <c r="S142" i="7"/>
  <c r="T142" i="7"/>
  <c r="U142" i="7"/>
  <c r="V142" i="7"/>
  <c r="W142" i="7"/>
  <c r="X142" i="7"/>
  <c r="Y142" i="7"/>
  <c r="R143" i="7"/>
  <c r="S143" i="7"/>
  <c r="T143" i="7"/>
  <c r="U143" i="7"/>
  <c r="V143" i="7"/>
  <c r="W143" i="7"/>
  <c r="X143" i="7"/>
  <c r="Y143" i="7"/>
  <c r="R144" i="7"/>
  <c r="S144" i="7"/>
  <c r="T144" i="7"/>
  <c r="U144" i="7"/>
  <c r="V144" i="7"/>
  <c r="W144" i="7"/>
  <c r="X144" i="7"/>
  <c r="Y144" i="7"/>
  <c r="R145" i="7"/>
  <c r="S145" i="7"/>
  <c r="T145" i="7"/>
  <c r="U145" i="7"/>
  <c r="V145" i="7"/>
  <c r="W145" i="7"/>
  <c r="X145" i="7"/>
  <c r="Y145" i="7"/>
  <c r="R146" i="7"/>
  <c r="S146" i="7"/>
  <c r="T146" i="7"/>
  <c r="U146" i="7"/>
  <c r="V146" i="7"/>
  <c r="W146" i="7"/>
  <c r="X146" i="7"/>
  <c r="Y146" i="7"/>
  <c r="R147" i="7"/>
  <c r="S147" i="7"/>
  <c r="T147" i="7"/>
  <c r="U147" i="7"/>
  <c r="V147" i="7"/>
  <c r="W147" i="7"/>
  <c r="X147" i="7"/>
  <c r="Y147" i="7"/>
  <c r="R148" i="7"/>
  <c r="S148" i="7"/>
  <c r="T148" i="7"/>
  <c r="U148" i="7"/>
  <c r="V148" i="7"/>
  <c r="W148" i="7"/>
  <c r="X148" i="7"/>
  <c r="Y148" i="7"/>
  <c r="R149" i="7"/>
  <c r="S149" i="7"/>
  <c r="T149" i="7"/>
  <c r="U149" i="7"/>
  <c r="V149" i="7"/>
  <c r="W149" i="7"/>
  <c r="X149" i="7"/>
  <c r="Y149" i="7"/>
  <c r="R150" i="7"/>
  <c r="S150" i="7"/>
  <c r="T150" i="7"/>
  <c r="U150" i="7"/>
  <c r="V150" i="7"/>
  <c r="W150" i="7"/>
  <c r="X150" i="7"/>
  <c r="Y150" i="7"/>
  <c r="R151" i="7"/>
  <c r="S151" i="7"/>
  <c r="T151" i="7"/>
  <c r="U151" i="7"/>
  <c r="V151" i="7"/>
  <c r="W151" i="7"/>
  <c r="X151" i="7"/>
  <c r="Y151" i="7"/>
  <c r="R152" i="7"/>
  <c r="S152" i="7"/>
  <c r="T152" i="7"/>
  <c r="U152" i="7"/>
  <c r="V152" i="7"/>
  <c r="W152" i="7"/>
  <c r="X152" i="7"/>
  <c r="Y152" i="7"/>
  <c r="R153" i="7"/>
  <c r="S153" i="7"/>
  <c r="T153" i="7"/>
  <c r="U153" i="7"/>
  <c r="V153" i="7"/>
  <c r="W153" i="7"/>
  <c r="X153" i="7"/>
  <c r="Y153" i="7"/>
  <c r="R154" i="7"/>
  <c r="S154" i="7"/>
  <c r="T154" i="7"/>
  <c r="U154" i="7"/>
  <c r="V154" i="7"/>
  <c r="W154" i="7"/>
  <c r="X154" i="7"/>
  <c r="Y154" i="7"/>
  <c r="R155" i="7"/>
  <c r="S155" i="7"/>
  <c r="T155" i="7"/>
  <c r="U155" i="7"/>
  <c r="V155" i="7"/>
  <c r="W155" i="7"/>
  <c r="X155" i="7"/>
  <c r="Y155" i="7"/>
  <c r="R156" i="7"/>
  <c r="S156" i="7"/>
  <c r="T156" i="7"/>
  <c r="U156" i="7"/>
  <c r="V156" i="7"/>
  <c r="W156" i="7"/>
  <c r="X156" i="7"/>
  <c r="Y156" i="7"/>
  <c r="R157" i="7"/>
  <c r="S157" i="7"/>
  <c r="T157" i="7"/>
  <c r="U157" i="7"/>
  <c r="V157" i="7"/>
  <c r="W157" i="7"/>
  <c r="X157" i="7"/>
  <c r="Y157" i="7"/>
  <c r="R158" i="7"/>
  <c r="S158" i="7"/>
  <c r="T158" i="7"/>
  <c r="U158" i="7"/>
  <c r="V158" i="7"/>
  <c r="W158" i="7"/>
  <c r="X158" i="7"/>
  <c r="Y158" i="7"/>
  <c r="R159" i="7"/>
  <c r="S159" i="7"/>
  <c r="T159" i="7"/>
  <c r="U159" i="7"/>
  <c r="V159" i="7"/>
  <c r="W159" i="7"/>
  <c r="X159" i="7"/>
  <c r="Y159" i="7"/>
  <c r="R160" i="7"/>
  <c r="S160" i="7"/>
  <c r="T160" i="7"/>
  <c r="U160" i="7"/>
  <c r="V160" i="7"/>
  <c r="W160" i="7"/>
  <c r="X160" i="7"/>
  <c r="Y160" i="7"/>
  <c r="R161" i="7"/>
  <c r="S161" i="7"/>
  <c r="T161" i="7"/>
  <c r="U161" i="7"/>
  <c r="V161" i="7"/>
  <c r="W161" i="7"/>
  <c r="X161" i="7"/>
  <c r="Y161" i="7"/>
  <c r="R162" i="7"/>
  <c r="S162" i="7"/>
  <c r="T162" i="7"/>
  <c r="U162" i="7"/>
  <c r="V162" i="7"/>
  <c r="W162" i="7"/>
  <c r="X162" i="7"/>
  <c r="Y162" i="7"/>
  <c r="R163" i="7"/>
  <c r="S163" i="7"/>
  <c r="T163" i="7"/>
  <c r="U163" i="7"/>
  <c r="V163" i="7"/>
  <c r="W163" i="7"/>
  <c r="X163" i="7"/>
  <c r="Y163" i="7"/>
  <c r="R164" i="7"/>
  <c r="S164" i="7"/>
  <c r="T164" i="7"/>
  <c r="U164" i="7"/>
  <c r="V164" i="7"/>
  <c r="W164" i="7"/>
  <c r="X164" i="7"/>
  <c r="Y164" i="7"/>
  <c r="R165" i="7"/>
  <c r="S165" i="7"/>
  <c r="T165" i="7"/>
  <c r="U165" i="7"/>
  <c r="V165" i="7"/>
  <c r="W165" i="7"/>
  <c r="X165" i="7"/>
  <c r="Y165" i="7"/>
  <c r="R166" i="7"/>
  <c r="S166" i="7"/>
  <c r="T166" i="7"/>
  <c r="U166" i="7"/>
  <c r="V166" i="7"/>
  <c r="W166" i="7"/>
  <c r="X166" i="7"/>
  <c r="Y166" i="7"/>
  <c r="R167" i="7"/>
  <c r="S167" i="7"/>
  <c r="T167" i="7"/>
  <c r="U167" i="7"/>
  <c r="V167" i="7"/>
  <c r="W167" i="7"/>
  <c r="X167" i="7"/>
  <c r="Y167" i="7"/>
  <c r="R168" i="7"/>
  <c r="S168" i="7"/>
  <c r="T168" i="7"/>
  <c r="U168" i="7"/>
  <c r="V168" i="7"/>
  <c r="W168" i="7"/>
  <c r="X168" i="7"/>
  <c r="Y168" i="7"/>
  <c r="R169" i="7"/>
  <c r="S169" i="7"/>
  <c r="T169" i="7"/>
  <c r="U169" i="7"/>
  <c r="V169" i="7"/>
  <c r="W169" i="7"/>
  <c r="X169" i="7"/>
  <c r="Y169" i="7"/>
  <c r="R170" i="7"/>
  <c r="S170" i="7"/>
  <c r="T170" i="7"/>
  <c r="U170" i="7"/>
  <c r="V170" i="7"/>
  <c r="W170" i="7"/>
  <c r="X170" i="7"/>
  <c r="Y170" i="7"/>
  <c r="R171" i="7"/>
  <c r="S171" i="7"/>
  <c r="T171" i="7"/>
  <c r="U171" i="7"/>
  <c r="V171" i="7"/>
  <c r="W171" i="7"/>
  <c r="X171" i="7"/>
  <c r="Y171" i="7"/>
  <c r="R172" i="7"/>
  <c r="S172" i="7"/>
  <c r="T172" i="7"/>
  <c r="U172" i="7"/>
  <c r="V172" i="7"/>
  <c r="W172" i="7"/>
  <c r="X172" i="7"/>
  <c r="Y172" i="7"/>
  <c r="R173" i="7"/>
  <c r="S173" i="7"/>
  <c r="T173" i="7"/>
  <c r="U173" i="7"/>
  <c r="V173" i="7"/>
  <c r="W173" i="7"/>
  <c r="X173" i="7"/>
  <c r="Y173" i="7"/>
  <c r="R174" i="7"/>
  <c r="S174" i="7"/>
  <c r="T174" i="7"/>
  <c r="U174" i="7"/>
  <c r="V174" i="7"/>
  <c r="W174" i="7"/>
  <c r="X174" i="7"/>
  <c r="Y174" i="7"/>
  <c r="R175" i="7"/>
  <c r="S175" i="7"/>
  <c r="T175" i="7"/>
  <c r="U175" i="7"/>
  <c r="V175" i="7"/>
  <c r="W175" i="7"/>
  <c r="X175" i="7"/>
  <c r="Y175" i="7"/>
  <c r="R176" i="7"/>
  <c r="S176" i="7"/>
  <c r="T176" i="7"/>
  <c r="U176" i="7"/>
  <c r="V176" i="7"/>
  <c r="W176" i="7"/>
  <c r="X176" i="7"/>
  <c r="Y176" i="7"/>
  <c r="R177" i="7"/>
  <c r="S177" i="7"/>
  <c r="T177" i="7"/>
  <c r="U177" i="7"/>
  <c r="V177" i="7"/>
  <c r="W177" i="7"/>
  <c r="X177" i="7"/>
  <c r="Y177" i="7"/>
  <c r="R178" i="7"/>
  <c r="S178" i="7"/>
  <c r="T178" i="7"/>
  <c r="U178" i="7"/>
  <c r="V178" i="7"/>
  <c r="W178" i="7"/>
  <c r="X178" i="7"/>
  <c r="Y178" i="7"/>
  <c r="R179" i="7"/>
  <c r="S179" i="7"/>
  <c r="T179" i="7"/>
  <c r="U179" i="7"/>
  <c r="V179" i="7"/>
  <c r="W179" i="7"/>
  <c r="X179" i="7"/>
  <c r="Y179" i="7"/>
  <c r="R180" i="7"/>
  <c r="S180" i="7"/>
  <c r="T180" i="7"/>
  <c r="U180" i="7"/>
  <c r="V180" i="7"/>
  <c r="W180" i="7"/>
  <c r="X180" i="7"/>
  <c r="Y180" i="7"/>
  <c r="R181" i="7"/>
  <c r="S181" i="7"/>
  <c r="T181" i="7"/>
  <c r="U181" i="7"/>
  <c r="V181" i="7"/>
  <c r="W181" i="7"/>
  <c r="X181" i="7"/>
  <c r="Y181" i="7"/>
  <c r="R182" i="7"/>
  <c r="S182" i="7"/>
  <c r="T182" i="7"/>
  <c r="U182" i="7"/>
  <c r="V182" i="7"/>
  <c r="W182" i="7"/>
  <c r="X182" i="7"/>
  <c r="Y182" i="7"/>
  <c r="R183" i="7"/>
  <c r="S183" i="7"/>
  <c r="T183" i="7"/>
  <c r="U183" i="7"/>
  <c r="V183" i="7"/>
  <c r="W183" i="7"/>
  <c r="X183" i="7"/>
  <c r="Y183" i="7"/>
  <c r="R184" i="7"/>
  <c r="S184" i="7"/>
  <c r="T184" i="7"/>
  <c r="U184" i="7"/>
  <c r="V184" i="7"/>
  <c r="W184" i="7"/>
  <c r="X184" i="7"/>
  <c r="Y184" i="7"/>
  <c r="R185" i="7"/>
  <c r="S185" i="7"/>
  <c r="T185" i="7"/>
  <c r="U185" i="7"/>
  <c r="V185" i="7"/>
  <c r="W185" i="7"/>
  <c r="X185" i="7"/>
  <c r="Y185" i="7"/>
  <c r="R186" i="7"/>
  <c r="S186" i="7"/>
  <c r="T186" i="7"/>
  <c r="U186" i="7"/>
  <c r="V186" i="7"/>
  <c r="W186" i="7"/>
  <c r="X186" i="7"/>
  <c r="Y186" i="7"/>
  <c r="R187" i="7"/>
  <c r="S187" i="7"/>
  <c r="T187" i="7"/>
  <c r="U187" i="7"/>
  <c r="V187" i="7"/>
  <c r="W187" i="7"/>
  <c r="X187" i="7"/>
  <c r="Y187" i="7"/>
  <c r="R188" i="7"/>
  <c r="S188" i="7"/>
  <c r="T188" i="7"/>
  <c r="U188" i="7"/>
  <c r="V188" i="7"/>
  <c r="W188" i="7"/>
  <c r="X188" i="7"/>
  <c r="Y188" i="7"/>
  <c r="R189" i="7"/>
  <c r="S189" i="7"/>
  <c r="T189" i="7"/>
  <c r="U189" i="7"/>
  <c r="V189" i="7"/>
  <c r="W189" i="7"/>
  <c r="X189" i="7"/>
  <c r="Y189" i="7"/>
  <c r="R190" i="7"/>
  <c r="S190" i="7"/>
  <c r="T190" i="7"/>
  <c r="U190" i="7"/>
  <c r="V190" i="7"/>
  <c r="W190" i="7"/>
  <c r="X190" i="7"/>
  <c r="Y190" i="7"/>
  <c r="R191" i="7"/>
  <c r="S191" i="7"/>
  <c r="T191" i="7"/>
  <c r="U191" i="7"/>
  <c r="V191" i="7"/>
  <c r="W191" i="7"/>
  <c r="X191" i="7"/>
  <c r="Y191" i="7"/>
  <c r="R192" i="7"/>
  <c r="S192" i="7"/>
  <c r="T192" i="7"/>
  <c r="U192" i="7"/>
  <c r="V192" i="7"/>
  <c r="W192" i="7"/>
  <c r="X192" i="7"/>
  <c r="Y192" i="7"/>
  <c r="R193" i="7"/>
  <c r="S193" i="7"/>
  <c r="T193" i="7"/>
  <c r="U193" i="7"/>
  <c r="V193" i="7"/>
  <c r="W193" i="7"/>
  <c r="X193" i="7"/>
  <c r="Y193" i="7"/>
  <c r="R194" i="7"/>
  <c r="S194" i="7"/>
  <c r="T194" i="7"/>
  <c r="U194" i="7"/>
  <c r="V194" i="7"/>
  <c r="W194" i="7"/>
  <c r="X194" i="7"/>
  <c r="Y194" i="7"/>
  <c r="R195" i="7"/>
  <c r="S195" i="7"/>
  <c r="T195" i="7"/>
  <c r="U195" i="7"/>
  <c r="V195" i="7"/>
  <c r="W195" i="7"/>
  <c r="X195" i="7"/>
  <c r="Y195" i="7"/>
  <c r="R196" i="7"/>
  <c r="S196" i="7"/>
  <c r="T196" i="7"/>
  <c r="U196" i="7"/>
  <c r="V196" i="7"/>
  <c r="W196" i="7"/>
  <c r="X196" i="7"/>
  <c r="Y196" i="7"/>
  <c r="R197" i="7"/>
  <c r="S197" i="7"/>
  <c r="T197" i="7"/>
  <c r="U197" i="7"/>
  <c r="V197" i="7"/>
  <c r="W197" i="7"/>
  <c r="X197" i="7"/>
  <c r="Y197" i="7"/>
  <c r="R198" i="7"/>
  <c r="S198" i="7"/>
  <c r="T198" i="7"/>
  <c r="U198" i="7"/>
  <c r="V198" i="7"/>
  <c r="W198" i="7"/>
  <c r="X198" i="7"/>
  <c r="Y198" i="7"/>
  <c r="R199" i="7"/>
  <c r="S199" i="7"/>
  <c r="T199" i="7"/>
  <c r="U199" i="7"/>
  <c r="V199" i="7"/>
  <c r="W199" i="7"/>
  <c r="X199" i="7"/>
  <c r="Y199" i="7"/>
  <c r="R200" i="7"/>
  <c r="S200" i="7"/>
  <c r="T200" i="7"/>
  <c r="U200" i="7"/>
  <c r="V200" i="7"/>
  <c r="W200" i="7"/>
  <c r="X200" i="7"/>
  <c r="Y200" i="7"/>
  <c r="R201" i="7"/>
  <c r="S201" i="7"/>
  <c r="T201" i="7"/>
  <c r="U201" i="7"/>
  <c r="V201" i="7"/>
  <c r="W201" i="7"/>
  <c r="X201" i="7"/>
  <c r="Y201" i="7"/>
  <c r="R202" i="7"/>
  <c r="S202" i="7"/>
  <c r="T202" i="7"/>
  <c r="U202" i="7"/>
  <c r="V202" i="7"/>
  <c r="W202" i="7"/>
  <c r="X202" i="7"/>
  <c r="Y202" i="7"/>
  <c r="R203" i="7"/>
  <c r="S203" i="7"/>
  <c r="T203" i="7"/>
  <c r="U203" i="7"/>
  <c r="V203" i="7"/>
  <c r="W203" i="7"/>
  <c r="X203" i="7"/>
  <c r="Y203" i="7"/>
  <c r="R204" i="7"/>
  <c r="S204" i="7"/>
  <c r="T204" i="7"/>
  <c r="U204" i="7"/>
  <c r="V204" i="7"/>
  <c r="W204" i="7"/>
  <c r="X204" i="7"/>
  <c r="Y204" i="7"/>
  <c r="R205" i="7"/>
  <c r="S205" i="7"/>
  <c r="T205" i="7"/>
  <c r="U205" i="7"/>
  <c r="V205" i="7"/>
  <c r="W205" i="7"/>
  <c r="X205" i="7"/>
  <c r="Y205" i="7"/>
  <c r="R206" i="7"/>
  <c r="S206" i="7"/>
  <c r="T206" i="7"/>
  <c r="U206" i="7"/>
  <c r="V206" i="7"/>
  <c r="W206" i="7"/>
  <c r="X206" i="7"/>
  <c r="Y206" i="7"/>
  <c r="R207" i="7"/>
  <c r="S207" i="7"/>
  <c r="T207" i="7"/>
  <c r="U207" i="7"/>
  <c r="V207" i="7"/>
  <c r="W207" i="7"/>
  <c r="X207" i="7"/>
  <c r="Y207" i="7"/>
  <c r="R208" i="7"/>
  <c r="S208" i="7"/>
  <c r="T208" i="7"/>
  <c r="U208" i="7"/>
  <c r="V208" i="7"/>
  <c r="W208" i="7"/>
  <c r="X208" i="7"/>
  <c r="Y208" i="7"/>
  <c r="R209" i="7"/>
  <c r="S209" i="7"/>
  <c r="T209" i="7"/>
  <c r="U209" i="7"/>
  <c r="V209" i="7"/>
  <c r="W209" i="7"/>
  <c r="X209" i="7"/>
  <c r="Y209" i="7"/>
  <c r="R210" i="7"/>
  <c r="S210" i="7"/>
  <c r="T210" i="7"/>
  <c r="U210" i="7"/>
  <c r="V210" i="7"/>
  <c r="W210" i="7"/>
  <c r="X210" i="7"/>
  <c r="Y210" i="7"/>
  <c r="R211" i="7"/>
  <c r="S211" i="7"/>
  <c r="T211" i="7"/>
  <c r="U211" i="7"/>
  <c r="V211" i="7"/>
  <c r="W211" i="7"/>
  <c r="X211" i="7"/>
  <c r="Y211" i="7"/>
  <c r="R212" i="7"/>
  <c r="S212" i="7"/>
  <c r="T212" i="7"/>
  <c r="U212" i="7"/>
  <c r="V212" i="7"/>
  <c r="W212" i="7"/>
  <c r="X212" i="7"/>
  <c r="Y212" i="7"/>
  <c r="R213" i="7"/>
  <c r="S213" i="7"/>
  <c r="T213" i="7"/>
  <c r="U213" i="7"/>
  <c r="V213" i="7"/>
  <c r="W213" i="7"/>
  <c r="X213" i="7"/>
  <c r="Y213" i="7"/>
  <c r="R214" i="7"/>
  <c r="S214" i="7"/>
  <c r="T214" i="7"/>
  <c r="U214" i="7"/>
  <c r="V214" i="7"/>
  <c r="W214" i="7"/>
  <c r="X214" i="7"/>
  <c r="Y214" i="7"/>
  <c r="R215" i="7"/>
  <c r="S215" i="7"/>
  <c r="T215" i="7"/>
  <c r="U215" i="7"/>
  <c r="V215" i="7"/>
  <c r="W215" i="7"/>
  <c r="X215" i="7"/>
  <c r="Y215" i="7"/>
  <c r="R216" i="7"/>
  <c r="S216" i="7"/>
  <c r="T216" i="7"/>
  <c r="U216" i="7"/>
  <c r="V216" i="7"/>
  <c r="W216" i="7"/>
  <c r="X216" i="7"/>
  <c r="Y216" i="7"/>
  <c r="R217" i="7"/>
  <c r="S217" i="7"/>
  <c r="T217" i="7"/>
  <c r="U217" i="7"/>
  <c r="V217" i="7"/>
  <c r="W217" i="7"/>
  <c r="X217" i="7"/>
  <c r="Y217" i="7"/>
  <c r="R218" i="7"/>
  <c r="S218" i="7"/>
  <c r="T218" i="7"/>
  <c r="U218" i="7"/>
  <c r="V218" i="7"/>
  <c r="W218" i="7"/>
  <c r="X218" i="7"/>
  <c r="Y218" i="7"/>
  <c r="R219" i="7"/>
  <c r="S219" i="7"/>
  <c r="T219" i="7"/>
  <c r="U219" i="7"/>
  <c r="V219" i="7"/>
  <c r="W219" i="7"/>
  <c r="X219" i="7"/>
  <c r="Y219" i="7"/>
  <c r="R220" i="7"/>
  <c r="S220" i="7"/>
  <c r="T220" i="7"/>
  <c r="U220" i="7"/>
  <c r="V220" i="7"/>
  <c r="W220" i="7"/>
  <c r="X220" i="7"/>
  <c r="Y220" i="7"/>
  <c r="R221" i="7"/>
  <c r="S221" i="7"/>
  <c r="T221" i="7"/>
  <c r="U221" i="7"/>
  <c r="V221" i="7"/>
  <c r="W221" i="7"/>
  <c r="X221" i="7"/>
  <c r="Y221" i="7"/>
  <c r="R222" i="7"/>
  <c r="S222" i="7"/>
  <c r="T222" i="7"/>
  <c r="U222" i="7"/>
  <c r="V222" i="7"/>
  <c r="W222" i="7"/>
  <c r="X222" i="7"/>
  <c r="Y222" i="7"/>
  <c r="R223" i="7"/>
  <c r="S223" i="7"/>
  <c r="T223" i="7"/>
  <c r="U223" i="7"/>
  <c r="V223" i="7"/>
  <c r="W223" i="7"/>
  <c r="X223" i="7"/>
  <c r="Y223" i="7"/>
  <c r="R224" i="7"/>
  <c r="S224" i="7"/>
  <c r="T224" i="7"/>
  <c r="U224" i="7"/>
  <c r="V224" i="7"/>
  <c r="W224" i="7"/>
  <c r="X224" i="7"/>
  <c r="Y224" i="7"/>
  <c r="R225" i="7"/>
  <c r="S225" i="7"/>
  <c r="T225" i="7"/>
  <c r="U225" i="7"/>
  <c r="V225" i="7"/>
  <c r="W225" i="7"/>
  <c r="X225" i="7"/>
  <c r="Y225" i="7"/>
  <c r="R226" i="7"/>
  <c r="S226" i="7"/>
  <c r="T226" i="7"/>
  <c r="U226" i="7"/>
  <c r="V226" i="7"/>
  <c r="W226" i="7"/>
  <c r="X226" i="7"/>
  <c r="Y226" i="7"/>
  <c r="R227" i="7"/>
  <c r="S227" i="7"/>
  <c r="T227" i="7"/>
  <c r="U227" i="7"/>
  <c r="V227" i="7"/>
  <c r="W227" i="7"/>
  <c r="X227" i="7"/>
  <c r="Y227" i="7"/>
  <c r="R228" i="7"/>
  <c r="S228" i="7"/>
  <c r="T228" i="7"/>
  <c r="U228" i="7"/>
  <c r="V228" i="7"/>
  <c r="W228" i="7"/>
  <c r="X228" i="7"/>
  <c r="Y228" i="7"/>
  <c r="R229" i="7"/>
  <c r="S229" i="7"/>
  <c r="T229" i="7"/>
  <c r="U229" i="7"/>
  <c r="V229" i="7"/>
  <c r="W229" i="7"/>
  <c r="X229" i="7"/>
  <c r="Y229" i="7"/>
  <c r="R230" i="7"/>
  <c r="S230" i="7"/>
  <c r="T230" i="7"/>
  <c r="U230" i="7"/>
  <c r="V230" i="7"/>
  <c r="W230" i="7"/>
  <c r="X230" i="7"/>
  <c r="Y230" i="7"/>
  <c r="R231" i="7"/>
  <c r="S231" i="7"/>
  <c r="T231" i="7"/>
  <c r="U231" i="7"/>
  <c r="V231" i="7"/>
  <c r="W231" i="7"/>
  <c r="X231" i="7"/>
  <c r="Y231" i="7"/>
  <c r="R232" i="7"/>
  <c r="S232" i="7"/>
  <c r="T232" i="7"/>
  <c r="U232" i="7"/>
  <c r="V232" i="7"/>
  <c r="W232" i="7"/>
  <c r="X232" i="7"/>
  <c r="Y232" i="7"/>
  <c r="R233" i="7"/>
  <c r="S233" i="7"/>
  <c r="T233" i="7"/>
  <c r="U233" i="7"/>
  <c r="V233" i="7"/>
  <c r="W233" i="7"/>
  <c r="X233" i="7"/>
  <c r="Y233" i="7"/>
  <c r="R234" i="7"/>
  <c r="S234" i="7"/>
  <c r="T234" i="7"/>
  <c r="U234" i="7"/>
  <c r="V234" i="7"/>
  <c r="W234" i="7"/>
  <c r="X234" i="7"/>
  <c r="Y234" i="7"/>
  <c r="R235" i="7"/>
  <c r="S235" i="7"/>
  <c r="T235" i="7"/>
  <c r="U235" i="7"/>
  <c r="V235" i="7"/>
  <c r="W235" i="7"/>
  <c r="X235" i="7"/>
  <c r="Y235" i="7"/>
  <c r="R236" i="7"/>
  <c r="S236" i="7"/>
  <c r="T236" i="7"/>
  <c r="U236" i="7"/>
  <c r="V236" i="7"/>
  <c r="W236" i="7"/>
  <c r="X236" i="7"/>
  <c r="Y236" i="7"/>
  <c r="R237" i="7"/>
  <c r="S237" i="7"/>
  <c r="T237" i="7"/>
  <c r="U237" i="7"/>
  <c r="V237" i="7"/>
  <c r="W237" i="7"/>
  <c r="X237" i="7"/>
  <c r="Y237" i="7"/>
  <c r="R238" i="7"/>
  <c r="S238" i="7"/>
  <c r="T238" i="7"/>
  <c r="U238" i="7"/>
  <c r="V238" i="7"/>
  <c r="W238" i="7"/>
  <c r="X238" i="7"/>
  <c r="Y238" i="7"/>
  <c r="R239" i="7"/>
  <c r="S239" i="7"/>
  <c r="T239" i="7"/>
  <c r="U239" i="7"/>
  <c r="V239" i="7"/>
  <c r="W239" i="7"/>
  <c r="X239" i="7"/>
  <c r="Y239" i="7"/>
  <c r="R240" i="7"/>
  <c r="S240" i="7"/>
  <c r="T240" i="7"/>
  <c r="U240" i="7"/>
  <c r="V240" i="7"/>
  <c r="W240" i="7"/>
  <c r="X240" i="7"/>
  <c r="Y240" i="7"/>
  <c r="R241" i="7"/>
  <c r="S241" i="7"/>
  <c r="T241" i="7"/>
  <c r="U241" i="7"/>
  <c r="V241" i="7"/>
  <c r="W241" i="7"/>
  <c r="X241" i="7"/>
  <c r="Y241" i="7"/>
  <c r="R242" i="7"/>
  <c r="S242" i="7"/>
  <c r="T242" i="7"/>
  <c r="U242" i="7"/>
  <c r="V242" i="7"/>
  <c r="W242" i="7"/>
  <c r="X242" i="7"/>
  <c r="Y242" i="7"/>
  <c r="R243" i="7"/>
  <c r="S243" i="7"/>
  <c r="T243" i="7"/>
  <c r="U243" i="7"/>
  <c r="V243" i="7"/>
  <c r="W243" i="7"/>
  <c r="X243" i="7"/>
  <c r="Y243" i="7"/>
  <c r="R244" i="7"/>
  <c r="S244" i="7"/>
  <c r="T244" i="7"/>
  <c r="U244" i="7"/>
  <c r="V244" i="7"/>
  <c r="W244" i="7"/>
  <c r="X244" i="7"/>
  <c r="Y244" i="7"/>
  <c r="R245" i="7"/>
  <c r="S245" i="7"/>
  <c r="T245" i="7"/>
  <c r="U245" i="7"/>
  <c r="V245" i="7"/>
  <c r="W245" i="7"/>
  <c r="X245" i="7"/>
  <c r="Y245" i="7"/>
  <c r="R246" i="7"/>
  <c r="S246" i="7"/>
  <c r="T246" i="7"/>
  <c r="U246" i="7"/>
  <c r="V246" i="7"/>
  <c r="W246" i="7"/>
  <c r="X246" i="7"/>
  <c r="Y246" i="7"/>
  <c r="R247" i="7"/>
  <c r="S247" i="7"/>
  <c r="T247" i="7"/>
  <c r="U247" i="7"/>
  <c r="V247" i="7"/>
  <c r="W247" i="7"/>
  <c r="X247" i="7"/>
  <c r="Y247" i="7"/>
  <c r="R248" i="7"/>
  <c r="S248" i="7"/>
  <c r="T248" i="7"/>
  <c r="U248" i="7"/>
  <c r="V248" i="7"/>
  <c r="W248" i="7"/>
  <c r="X248" i="7"/>
  <c r="Y248" i="7"/>
  <c r="R249" i="7"/>
  <c r="S249" i="7"/>
  <c r="T249" i="7"/>
  <c r="U249" i="7"/>
  <c r="V249" i="7"/>
  <c r="W249" i="7"/>
  <c r="X249" i="7"/>
  <c r="Y249" i="7"/>
  <c r="R250" i="7"/>
  <c r="S250" i="7"/>
  <c r="T250" i="7"/>
  <c r="U250" i="7"/>
  <c r="V250" i="7"/>
  <c r="W250" i="7"/>
  <c r="X250" i="7"/>
  <c r="Y250" i="7"/>
  <c r="R251" i="7"/>
  <c r="S251" i="7"/>
  <c r="T251" i="7"/>
  <c r="U251" i="7"/>
  <c r="V251" i="7"/>
  <c r="W251" i="7"/>
  <c r="X251" i="7"/>
  <c r="Y251" i="7"/>
  <c r="R252" i="7"/>
  <c r="S252" i="7"/>
  <c r="T252" i="7"/>
  <c r="U252" i="7"/>
  <c r="V252" i="7"/>
  <c r="W252" i="7"/>
  <c r="X252" i="7"/>
  <c r="Y252" i="7"/>
  <c r="R253" i="7"/>
  <c r="S253" i="7"/>
  <c r="T253" i="7"/>
  <c r="U253" i="7"/>
  <c r="V253" i="7"/>
  <c r="W253" i="7"/>
  <c r="X253" i="7"/>
  <c r="Y253" i="7"/>
  <c r="R254" i="7"/>
  <c r="S254" i="7"/>
  <c r="T254" i="7"/>
  <c r="U254" i="7"/>
  <c r="V254" i="7"/>
  <c r="W254" i="7"/>
  <c r="X254" i="7"/>
  <c r="Y254" i="7"/>
  <c r="R255" i="7"/>
  <c r="S255" i="7"/>
  <c r="T255" i="7"/>
  <c r="U255" i="7"/>
  <c r="V255" i="7"/>
  <c r="W255" i="7"/>
  <c r="X255" i="7"/>
  <c r="Y255" i="7"/>
  <c r="R256" i="7"/>
  <c r="S256" i="7"/>
  <c r="T256" i="7"/>
  <c r="U256" i="7"/>
  <c r="V256" i="7"/>
  <c r="W256" i="7"/>
  <c r="X256" i="7"/>
  <c r="Y256" i="7"/>
  <c r="R257" i="7"/>
  <c r="S257" i="7"/>
  <c r="T257" i="7"/>
  <c r="U257" i="7"/>
  <c r="V257" i="7"/>
  <c r="W257" i="7"/>
  <c r="X257" i="7"/>
  <c r="Y257" i="7"/>
  <c r="R258" i="7"/>
  <c r="S258" i="7"/>
  <c r="T258" i="7"/>
  <c r="U258" i="7"/>
  <c r="V258" i="7"/>
  <c r="W258" i="7"/>
  <c r="X258" i="7"/>
  <c r="Y258" i="7"/>
  <c r="R259" i="7"/>
  <c r="S259" i="7"/>
  <c r="T259" i="7"/>
  <c r="U259" i="7"/>
  <c r="V259" i="7"/>
  <c r="W259" i="7"/>
  <c r="X259" i="7"/>
  <c r="Y259" i="7"/>
  <c r="R260" i="7"/>
  <c r="S260" i="7"/>
  <c r="T260" i="7"/>
  <c r="U260" i="7"/>
  <c r="V260" i="7"/>
  <c r="W260" i="7"/>
  <c r="X260" i="7"/>
  <c r="Y260" i="7"/>
  <c r="R261" i="7"/>
  <c r="S261" i="7"/>
  <c r="T261" i="7"/>
  <c r="U261" i="7"/>
  <c r="V261" i="7"/>
  <c r="W261" i="7"/>
  <c r="X261" i="7"/>
  <c r="Y261" i="7"/>
  <c r="R262" i="7"/>
  <c r="S262" i="7"/>
  <c r="T262" i="7"/>
  <c r="U262" i="7"/>
  <c r="V262" i="7"/>
  <c r="W262" i="7"/>
  <c r="X262" i="7"/>
  <c r="Y262" i="7"/>
  <c r="R263" i="7"/>
  <c r="S263" i="7"/>
  <c r="T263" i="7"/>
  <c r="U263" i="7"/>
  <c r="V263" i="7"/>
  <c r="W263" i="7"/>
  <c r="X263" i="7"/>
  <c r="Y263" i="7"/>
  <c r="R264" i="7"/>
  <c r="S264" i="7"/>
  <c r="T264" i="7"/>
  <c r="U264" i="7"/>
  <c r="V264" i="7"/>
  <c r="W264" i="7"/>
  <c r="X264" i="7"/>
  <c r="Y264" i="7"/>
  <c r="R265" i="7"/>
  <c r="S265" i="7"/>
  <c r="T265" i="7"/>
  <c r="U265" i="7"/>
  <c r="V265" i="7"/>
  <c r="W265" i="7"/>
  <c r="X265" i="7"/>
  <c r="Y265" i="7"/>
  <c r="R266" i="7"/>
  <c r="S266" i="7"/>
  <c r="T266" i="7"/>
  <c r="U266" i="7"/>
  <c r="V266" i="7"/>
  <c r="W266" i="7"/>
  <c r="X266" i="7"/>
  <c r="Y266" i="7"/>
  <c r="R267" i="7"/>
  <c r="S267" i="7"/>
  <c r="T267" i="7"/>
  <c r="U267" i="7"/>
  <c r="V267" i="7"/>
  <c r="W267" i="7"/>
  <c r="X267" i="7"/>
  <c r="Y267" i="7"/>
  <c r="R268" i="7"/>
  <c r="S268" i="7"/>
  <c r="T268" i="7"/>
  <c r="U268" i="7"/>
  <c r="V268" i="7"/>
  <c r="W268" i="7"/>
  <c r="X268" i="7"/>
  <c r="Y268" i="7"/>
  <c r="R269" i="7"/>
  <c r="S269" i="7"/>
  <c r="T269" i="7"/>
  <c r="U269" i="7"/>
  <c r="V269" i="7"/>
  <c r="W269" i="7"/>
  <c r="X269" i="7"/>
  <c r="Y269" i="7"/>
  <c r="R270" i="7"/>
  <c r="S270" i="7"/>
  <c r="T270" i="7"/>
  <c r="U270" i="7"/>
  <c r="V270" i="7"/>
  <c r="W270" i="7"/>
  <c r="X270" i="7"/>
  <c r="Y270" i="7"/>
  <c r="R271" i="7"/>
  <c r="S271" i="7"/>
  <c r="T271" i="7"/>
  <c r="U271" i="7"/>
  <c r="V271" i="7"/>
  <c r="W271" i="7"/>
  <c r="X271" i="7"/>
  <c r="Y271" i="7"/>
  <c r="R272" i="7"/>
  <c r="S272" i="7"/>
  <c r="T272" i="7"/>
  <c r="U272" i="7"/>
  <c r="V272" i="7"/>
  <c r="W272" i="7"/>
  <c r="X272" i="7"/>
  <c r="Y272" i="7"/>
  <c r="R273" i="7"/>
  <c r="S273" i="7"/>
  <c r="T273" i="7"/>
  <c r="U273" i="7"/>
  <c r="V273" i="7"/>
  <c r="W273" i="7"/>
  <c r="X273" i="7"/>
  <c r="Y273" i="7"/>
  <c r="R274" i="7"/>
  <c r="S274" i="7"/>
  <c r="T274" i="7"/>
  <c r="U274" i="7"/>
  <c r="V274" i="7"/>
  <c r="W274" i="7"/>
  <c r="X274" i="7"/>
  <c r="Y274" i="7"/>
  <c r="R275" i="7"/>
  <c r="S275" i="7"/>
  <c r="T275" i="7"/>
  <c r="U275" i="7"/>
  <c r="V275" i="7"/>
  <c r="W275" i="7"/>
  <c r="X275" i="7"/>
  <c r="Y275" i="7"/>
  <c r="R276" i="7"/>
  <c r="S276" i="7"/>
  <c r="T276" i="7"/>
  <c r="U276" i="7"/>
  <c r="V276" i="7"/>
  <c r="W276" i="7"/>
  <c r="X276" i="7"/>
  <c r="Y276" i="7"/>
  <c r="R277" i="7"/>
  <c r="S277" i="7"/>
  <c r="T277" i="7"/>
  <c r="U277" i="7"/>
  <c r="V277" i="7"/>
  <c r="W277" i="7"/>
  <c r="X277" i="7"/>
  <c r="Y277" i="7"/>
  <c r="R278" i="7"/>
  <c r="S278" i="7"/>
  <c r="T278" i="7"/>
  <c r="U278" i="7"/>
  <c r="V278" i="7"/>
  <c r="W278" i="7"/>
  <c r="X278" i="7"/>
  <c r="Y278" i="7"/>
  <c r="R279" i="7"/>
  <c r="S279" i="7"/>
  <c r="T279" i="7"/>
  <c r="U279" i="7"/>
  <c r="V279" i="7"/>
  <c r="W279" i="7"/>
  <c r="X279" i="7"/>
  <c r="Y279" i="7"/>
  <c r="R280" i="7"/>
  <c r="S280" i="7"/>
  <c r="T280" i="7"/>
  <c r="U280" i="7"/>
  <c r="V280" i="7"/>
  <c r="W280" i="7"/>
  <c r="X280" i="7"/>
  <c r="Y280" i="7"/>
  <c r="R281" i="7"/>
  <c r="S281" i="7"/>
  <c r="T281" i="7"/>
  <c r="U281" i="7"/>
  <c r="V281" i="7"/>
  <c r="W281" i="7"/>
  <c r="X281" i="7"/>
  <c r="Y281" i="7"/>
  <c r="R282" i="7"/>
  <c r="S282" i="7"/>
  <c r="T282" i="7"/>
  <c r="U282" i="7"/>
  <c r="V282" i="7"/>
  <c r="W282" i="7"/>
  <c r="X282" i="7"/>
  <c r="Y282" i="7"/>
  <c r="R283" i="7"/>
  <c r="S283" i="7"/>
  <c r="T283" i="7"/>
  <c r="U283" i="7"/>
  <c r="V283" i="7"/>
  <c r="W283" i="7"/>
  <c r="X283" i="7"/>
  <c r="Y283" i="7"/>
  <c r="R284" i="7"/>
  <c r="S284" i="7"/>
  <c r="T284" i="7"/>
  <c r="U284" i="7"/>
  <c r="V284" i="7"/>
  <c r="W284" i="7"/>
  <c r="X284" i="7"/>
  <c r="Y284" i="7"/>
  <c r="R285" i="7"/>
  <c r="S285" i="7"/>
  <c r="T285" i="7"/>
  <c r="U285" i="7"/>
  <c r="V285" i="7"/>
  <c r="W285" i="7"/>
  <c r="X285" i="7"/>
  <c r="Y285" i="7"/>
  <c r="R286" i="7"/>
  <c r="S286" i="7"/>
  <c r="T286" i="7"/>
  <c r="U286" i="7"/>
  <c r="V286" i="7"/>
  <c r="W286" i="7"/>
  <c r="X286" i="7"/>
  <c r="Y286" i="7"/>
  <c r="R287" i="7"/>
  <c r="S287" i="7"/>
  <c r="T287" i="7"/>
  <c r="U287" i="7"/>
  <c r="V287" i="7"/>
  <c r="W287" i="7"/>
  <c r="X287" i="7"/>
  <c r="Y287" i="7"/>
  <c r="R288" i="7"/>
  <c r="S288" i="7"/>
  <c r="T288" i="7"/>
  <c r="U288" i="7"/>
  <c r="V288" i="7"/>
  <c r="W288" i="7"/>
  <c r="X288" i="7"/>
  <c r="Y288" i="7"/>
  <c r="R289" i="7"/>
  <c r="S289" i="7"/>
  <c r="T289" i="7"/>
  <c r="U289" i="7"/>
  <c r="V289" i="7"/>
  <c r="W289" i="7"/>
  <c r="X289" i="7"/>
  <c r="Y289" i="7"/>
  <c r="R290" i="7"/>
  <c r="S290" i="7"/>
  <c r="T290" i="7"/>
  <c r="U290" i="7"/>
  <c r="V290" i="7"/>
  <c r="W290" i="7"/>
  <c r="X290" i="7"/>
  <c r="Y290" i="7"/>
  <c r="R291" i="7"/>
  <c r="S291" i="7"/>
  <c r="T291" i="7"/>
  <c r="U291" i="7"/>
  <c r="V291" i="7"/>
  <c r="W291" i="7"/>
  <c r="X291" i="7"/>
  <c r="Y291" i="7"/>
  <c r="R292" i="7"/>
  <c r="S292" i="7"/>
  <c r="T292" i="7"/>
  <c r="U292" i="7"/>
  <c r="V292" i="7"/>
  <c r="W292" i="7"/>
  <c r="X292" i="7"/>
  <c r="Y292" i="7"/>
  <c r="R293" i="7"/>
  <c r="S293" i="7"/>
  <c r="T293" i="7"/>
  <c r="U293" i="7"/>
  <c r="V293" i="7"/>
  <c r="W293" i="7"/>
  <c r="X293" i="7"/>
  <c r="Y293" i="7"/>
  <c r="R294" i="7"/>
  <c r="S294" i="7"/>
  <c r="T294" i="7"/>
  <c r="U294" i="7"/>
  <c r="V294" i="7"/>
  <c r="W294" i="7"/>
  <c r="X294" i="7"/>
  <c r="Y294" i="7"/>
  <c r="R295" i="7"/>
  <c r="S295" i="7"/>
  <c r="T295" i="7"/>
  <c r="U295" i="7"/>
  <c r="V295" i="7"/>
  <c r="W295" i="7"/>
  <c r="X295" i="7"/>
  <c r="Y295" i="7"/>
  <c r="R296" i="7"/>
  <c r="S296" i="7"/>
  <c r="T296" i="7"/>
  <c r="U296" i="7"/>
  <c r="V296" i="7"/>
  <c r="W296" i="7"/>
  <c r="X296" i="7"/>
  <c r="Y296" i="7"/>
  <c r="R297" i="7"/>
  <c r="S297" i="7"/>
  <c r="T297" i="7"/>
  <c r="U297" i="7"/>
  <c r="V297" i="7"/>
  <c r="W297" i="7"/>
  <c r="X297" i="7"/>
  <c r="Y297" i="7"/>
  <c r="R298" i="7"/>
  <c r="S298" i="7"/>
  <c r="T298" i="7"/>
  <c r="U298" i="7"/>
  <c r="V298" i="7"/>
  <c r="W298" i="7"/>
  <c r="X298" i="7"/>
  <c r="Y298" i="7"/>
  <c r="R299" i="7"/>
  <c r="S299" i="7"/>
  <c r="T299" i="7"/>
  <c r="U299" i="7"/>
  <c r="V299" i="7"/>
  <c r="W299" i="7"/>
  <c r="X299" i="7"/>
  <c r="Y299" i="7"/>
  <c r="R300" i="7"/>
  <c r="S300" i="7"/>
  <c r="T300" i="7"/>
  <c r="U300" i="7"/>
  <c r="V300" i="7"/>
  <c r="W300" i="7"/>
  <c r="X300" i="7"/>
  <c r="Y300" i="7"/>
  <c r="R301" i="7"/>
  <c r="S301" i="7"/>
  <c r="T301" i="7"/>
  <c r="U301" i="7"/>
  <c r="V301" i="7"/>
  <c r="W301" i="7"/>
  <c r="X301" i="7"/>
  <c r="Y301" i="7"/>
  <c r="R302" i="7"/>
  <c r="S302" i="7"/>
  <c r="T302" i="7"/>
  <c r="U302" i="7"/>
  <c r="V302" i="7"/>
  <c r="W302" i="7"/>
  <c r="X302" i="7"/>
  <c r="Y302" i="7"/>
  <c r="R303" i="7"/>
  <c r="S303" i="7"/>
  <c r="T303" i="7"/>
  <c r="U303" i="7"/>
  <c r="V303" i="7"/>
  <c r="W303" i="7"/>
  <c r="X303" i="7"/>
  <c r="Y303" i="7"/>
  <c r="R304" i="7"/>
  <c r="S304" i="7"/>
  <c r="T304" i="7"/>
  <c r="U304" i="7"/>
  <c r="V304" i="7"/>
  <c r="W304" i="7"/>
  <c r="X304" i="7"/>
  <c r="Y304" i="7"/>
  <c r="R305" i="7"/>
  <c r="S305" i="7"/>
  <c r="T305" i="7"/>
  <c r="U305" i="7"/>
  <c r="V305" i="7"/>
  <c r="W305" i="7"/>
  <c r="X305" i="7"/>
  <c r="Y305" i="7"/>
  <c r="R306" i="7"/>
  <c r="S306" i="7"/>
  <c r="T306" i="7"/>
  <c r="U306" i="7"/>
  <c r="V306" i="7"/>
  <c r="W306" i="7"/>
  <c r="X306" i="7"/>
  <c r="Y306" i="7"/>
  <c r="R307" i="7"/>
  <c r="S307" i="7"/>
  <c r="T307" i="7"/>
  <c r="U307" i="7"/>
  <c r="V307" i="7"/>
  <c r="W307" i="7"/>
  <c r="X307" i="7"/>
  <c r="Y307" i="7"/>
  <c r="R308" i="7"/>
  <c r="S308" i="7"/>
  <c r="T308" i="7"/>
  <c r="U308" i="7"/>
  <c r="V308" i="7"/>
  <c r="W308" i="7"/>
  <c r="X308" i="7"/>
  <c r="Y308" i="7"/>
  <c r="R309" i="7"/>
  <c r="S309" i="7"/>
  <c r="T309" i="7"/>
  <c r="U309" i="7"/>
  <c r="V309" i="7"/>
  <c r="W309" i="7"/>
  <c r="X309" i="7"/>
  <c r="Y309" i="7"/>
  <c r="R310" i="7"/>
  <c r="S310" i="7"/>
  <c r="T310" i="7"/>
  <c r="U310" i="7"/>
  <c r="V310" i="7"/>
  <c r="W310" i="7"/>
  <c r="X310" i="7"/>
  <c r="Y310" i="7"/>
  <c r="R311" i="7"/>
  <c r="S311" i="7"/>
  <c r="T311" i="7"/>
  <c r="U311" i="7"/>
  <c r="V311" i="7"/>
  <c r="W311" i="7"/>
  <c r="X311" i="7"/>
  <c r="Y311" i="7"/>
  <c r="R312" i="7"/>
  <c r="S312" i="7"/>
  <c r="T312" i="7"/>
  <c r="U312" i="7"/>
  <c r="V312" i="7"/>
  <c r="W312" i="7"/>
  <c r="X312" i="7"/>
  <c r="Y312" i="7"/>
  <c r="R313" i="7"/>
  <c r="S313" i="7"/>
  <c r="T313" i="7"/>
  <c r="U313" i="7"/>
  <c r="V313" i="7"/>
  <c r="W313" i="7"/>
  <c r="X313" i="7"/>
  <c r="Y313" i="7"/>
  <c r="R314" i="7"/>
  <c r="S314" i="7"/>
  <c r="T314" i="7"/>
  <c r="U314" i="7"/>
  <c r="V314" i="7"/>
  <c r="W314" i="7"/>
  <c r="X314" i="7"/>
  <c r="Y314" i="7"/>
  <c r="R315" i="7"/>
  <c r="S315" i="7"/>
  <c r="T315" i="7"/>
  <c r="U315" i="7"/>
  <c r="V315" i="7"/>
  <c r="W315" i="7"/>
  <c r="X315" i="7"/>
  <c r="Y315" i="7"/>
  <c r="R316" i="7"/>
  <c r="S316" i="7"/>
  <c r="T316" i="7"/>
  <c r="U316" i="7"/>
  <c r="V316" i="7"/>
  <c r="W316" i="7"/>
  <c r="X316" i="7"/>
  <c r="Y316" i="7"/>
  <c r="R317" i="7"/>
  <c r="S317" i="7"/>
  <c r="T317" i="7"/>
  <c r="U317" i="7"/>
  <c r="V317" i="7"/>
  <c r="W317" i="7"/>
  <c r="X317" i="7"/>
  <c r="Y317" i="7"/>
  <c r="R318" i="7"/>
  <c r="S318" i="7"/>
  <c r="T318" i="7"/>
  <c r="U318" i="7"/>
  <c r="V318" i="7"/>
  <c r="W318" i="7"/>
  <c r="X318" i="7"/>
  <c r="Y318" i="7"/>
  <c r="R319" i="7"/>
  <c r="S319" i="7"/>
  <c r="T319" i="7"/>
  <c r="U319" i="7"/>
  <c r="V319" i="7"/>
  <c r="W319" i="7"/>
  <c r="X319" i="7"/>
  <c r="Y319" i="7"/>
  <c r="R320" i="7"/>
  <c r="S320" i="7"/>
  <c r="T320" i="7"/>
  <c r="U320" i="7"/>
  <c r="V320" i="7"/>
  <c r="W320" i="7"/>
  <c r="X320" i="7"/>
  <c r="Y320" i="7"/>
  <c r="R321" i="7"/>
  <c r="S321" i="7"/>
  <c r="T321" i="7"/>
  <c r="U321" i="7"/>
  <c r="V321" i="7"/>
  <c r="W321" i="7"/>
  <c r="X321" i="7"/>
  <c r="Y321" i="7"/>
  <c r="R322" i="7"/>
  <c r="S322" i="7"/>
  <c r="T322" i="7"/>
  <c r="U322" i="7"/>
  <c r="V322" i="7"/>
  <c r="W322" i="7"/>
  <c r="X322" i="7"/>
  <c r="Y322" i="7"/>
  <c r="R323" i="7"/>
  <c r="S323" i="7"/>
  <c r="T323" i="7"/>
  <c r="U323" i="7"/>
  <c r="V323" i="7"/>
  <c r="W323" i="7"/>
  <c r="X323" i="7"/>
  <c r="Y323" i="7"/>
  <c r="R324" i="7"/>
  <c r="S324" i="7"/>
  <c r="T324" i="7"/>
  <c r="U324" i="7"/>
  <c r="V324" i="7"/>
  <c r="W324" i="7"/>
  <c r="X324" i="7"/>
  <c r="Y324" i="7"/>
  <c r="R325" i="7"/>
  <c r="S325" i="7"/>
  <c r="T325" i="7"/>
  <c r="U325" i="7"/>
  <c r="V325" i="7"/>
  <c r="W325" i="7"/>
  <c r="X325" i="7"/>
  <c r="Y325" i="7"/>
  <c r="R326" i="7"/>
  <c r="S326" i="7"/>
  <c r="T326" i="7"/>
  <c r="U326" i="7"/>
  <c r="V326" i="7"/>
  <c r="W326" i="7"/>
  <c r="X326" i="7"/>
  <c r="Y326" i="7"/>
  <c r="R327" i="7"/>
  <c r="S327" i="7"/>
  <c r="T327" i="7"/>
  <c r="U327" i="7"/>
  <c r="V327" i="7"/>
  <c r="W327" i="7"/>
  <c r="X327" i="7"/>
  <c r="Y327" i="7"/>
  <c r="R328" i="7"/>
  <c r="S328" i="7"/>
  <c r="T328" i="7"/>
  <c r="U328" i="7"/>
  <c r="V328" i="7"/>
  <c r="W328" i="7"/>
  <c r="X328" i="7"/>
  <c r="Y328" i="7"/>
  <c r="R329" i="7"/>
  <c r="S329" i="7"/>
  <c r="T329" i="7"/>
  <c r="U329" i="7"/>
  <c r="V329" i="7"/>
  <c r="W329" i="7"/>
  <c r="X329" i="7"/>
  <c r="Y329" i="7"/>
  <c r="R330" i="7"/>
  <c r="S330" i="7"/>
  <c r="T330" i="7"/>
  <c r="U330" i="7"/>
  <c r="V330" i="7"/>
  <c r="W330" i="7"/>
  <c r="X330" i="7"/>
  <c r="Y330" i="7"/>
  <c r="R331" i="7"/>
  <c r="S331" i="7"/>
  <c r="T331" i="7"/>
  <c r="U331" i="7"/>
  <c r="V331" i="7"/>
  <c r="W331" i="7"/>
  <c r="X331" i="7"/>
  <c r="Y331" i="7"/>
  <c r="R332" i="7"/>
  <c r="S332" i="7"/>
  <c r="T332" i="7"/>
  <c r="U332" i="7"/>
  <c r="V332" i="7"/>
  <c r="W332" i="7"/>
  <c r="X332" i="7"/>
  <c r="Y332" i="7"/>
  <c r="R333" i="7"/>
  <c r="S333" i="7"/>
  <c r="T333" i="7"/>
  <c r="U333" i="7"/>
  <c r="V333" i="7"/>
  <c r="W333" i="7"/>
  <c r="X333" i="7"/>
  <c r="Y333" i="7"/>
  <c r="R334" i="7"/>
  <c r="S334" i="7"/>
  <c r="T334" i="7"/>
  <c r="U334" i="7"/>
  <c r="V334" i="7"/>
  <c r="W334" i="7"/>
  <c r="X334" i="7"/>
  <c r="Y334" i="7"/>
  <c r="R335" i="7"/>
  <c r="S335" i="7"/>
  <c r="T335" i="7"/>
  <c r="U335" i="7"/>
  <c r="V335" i="7"/>
  <c r="W335" i="7"/>
  <c r="X335" i="7"/>
  <c r="Y335" i="7"/>
  <c r="R336" i="7"/>
  <c r="S336" i="7"/>
  <c r="T336" i="7"/>
  <c r="U336" i="7"/>
  <c r="V336" i="7"/>
  <c r="W336" i="7"/>
  <c r="X336" i="7"/>
  <c r="Y336" i="7"/>
  <c r="R337" i="7"/>
  <c r="S337" i="7"/>
  <c r="T337" i="7"/>
  <c r="U337" i="7"/>
  <c r="V337" i="7"/>
  <c r="W337" i="7"/>
  <c r="X337" i="7"/>
  <c r="Y337" i="7"/>
  <c r="R338" i="7"/>
  <c r="S338" i="7"/>
  <c r="T338" i="7"/>
  <c r="U338" i="7"/>
  <c r="V338" i="7"/>
  <c r="W338" i="7"/>
  <c r="X338" i="7"/>
  <c r="Y338" i="7"/>
  <c r="R339" i="7"/>
  <c r="S339" i="7"/>
  <c r="T339" i="7"/>
  <c r="U339" i="7"/>
  <c r="V339" i="7"/>
  <c r="W339" i="7"/>
  <c r="X339" i="7"/>
  <c r="Y339" i="7"/>
  <c r="R340" i="7"/>
  <c r="S340" i="7"/>
  <c r="T340" i="7"/>
  <c r="U340" i="7"/>
  <c r="V340" i="7"/>
  <c r="W340" i="7"/>
  <c r="X340" i="7"/>
  <c r="Y340" i="7"/>
  <c r="R341" i="7"/>
  <c r="S341" i="7"/>
  <c r="T341" i="7"/>
  <c r="U341" i="7"/>
  <c r="V341" i="7"/>
  <c r="W341" i="7"/>
  <c r="X341" i="7"/>
  <c r="Y341" i="7"/>
  <c r="R342" i="7"/>
  <c r="S342" i="7"/>
  <c r="T342" i="7"/>
  <c r="U342" i="7"/>
  <c r="V342" i="7"/>
  <c r="W342" i="7"/>
  <c r="X342" i="7"/>
  <c r="Y342" i="7"/>
  <c r="R343" i="7"/>
  <c r="S343" i="7"/>
  <c r="T343" i="7"/>
  <c r="U343" i="7"/>
  <c r="V343" i="7"/>
  <c r="W343" i="7"/>
  <c r="X343" i="7"/>
  <c r="Y343" i="7"/>
  <c r="R344" i="7"/>
  <c r="S344" i="7"/>
  <c r="T344" i="7"/>
  <c r="U344" i="7"/>
  <c r="V344" i="7"/>
  <c r="W344" i="7"/>
  <c r="X344" i="7"/>
  <c r="Y344" i="7"/>
  <c r="R345" i="7"/>
  <c r="S345" i="7"/>
  <c r="T345" i="7"/>
  <c r="U345" i="7"/>
  <c r="V345" i="7"/>
  <c r="W345" i="7"/>
  <c r="X345" i="7"/>
  <c r="Y345" i="7"/>
  <c r="R346" i="7"/>
  <c r="S346" i="7"/>
  <c r="T346" i="7"/>
  <c r="U346" i="7"/>
  <c r="V346" i="7"/>
  <c r="W346" i="7"/>
  <c r="X346" i="7"/>
  <c r="Y346" i="7"/>
  <c r="R347" i="7"/>
  <c r="S347" i="7"/>
  <c r="T347" i="7"/>
  <c r="U347" i="7"/>
  <c r="V347" i="7"/>
  <c r="W347" i="7"/>
  <c r="X347" i="7"/>
  <c r="Y347" i="7"/>
  <c r="R348" i="7"/>
  <c r="S348" i="7"/>
  <c r="T348" i="7"/>
  <c r="U348" i="7"/>
  <c r="V348" i="7"/>
  <c r="W348" i="7"/>
  <c r="X348" i="7"/>
  <c r="Y348" i="7"/>
  <c r="R349" i="7"/>
  <c r="S349" i="7"/>
  <c r="T349" i="7"/>
  <c r="U349" i="7"/>
  <c r="V349" i="7"/>
  <c r="W349" i="7"/>
  <c r="X349" i="7"/>
  <c r="Y349" i="7"/>
  <c r="R350" i="7"/>
  <c r="S350" i="7"/>
  <c r="T350" i="7"/>
  <c r="U350" i="7"/>
  <c r="V350" i="7"/>
  <c r="W350" i="7"/>
  <c r="X350" i="7"/>
  <c r="Y350" i="7"/>
  <c r="R351" i="7"/>
  <c r="S351" i="7"/>
  <c r="T351" i="7"/>
  <c r="U351" i="7"/>
  <c r="V351" i="7"/>
  <c r="W351" i="7"/>
  <c r="X351" i="7"/>
  <c r="Y351" i="7"/>
  <c r="R352" i="7"/>
  <c r="S352" i="7"/>
  <c r="T352" i="7"/>
  <c r="U352" i="7"/>
  <c r="V352" i="7"/>
  <c r="W352" i="7"/>
  <c r="X352" i="7"/>
  <c r="Y352" i="7"/>
  <c r="R353" i="7"/>
  <c r="S353" i="7"/>
  <c r="T353" i="7"/>
  <c r="U353" i="7"/>
  <c r="V353" i="7"/>
  <c r="W353" i="7"/>
  <c r="X353" i="7"/>
  <c r="Y353" i="7"/>
  <c r="R354" i="7"/>
  <c r="S354" i="7"/>
  <c r="T354" i="7"/>
  <c r="U354" i="7"/>
  <c r="V354" i="7"/>
  <c r="W354" i="7"/>
  <c r="X354" i="7"/>
  <c r="Y354" i="7"/>
  <c r="R355" i="7"/>
  <c r="S355" i="7"/>
  <c r="T355" i="7"/>
  <c r="U355" i="7"/>
  <c r="V355" i="7"/>
  <c r="W355" i="7"/>
  <c r="X355" i="7"/>
  <c r="Y355" i="7"/>
  <c r="R356" i="7"/>
  <c r="S356" i="7"/>
  <c r="T356" i="7"/>
  <c r="U356" i="7"/>
  <c r="V356" i="7"/>
  <c r="W356" i="7"/>
  <c r="X356" i="7"/>
  <c r="Y356" i="7"/>
  <c r="R357" i="7"/>
  <c r="S357" i="7"/>
  <c r="T357" i="7"/>
  <c r="U357" i="7"/>
  <c r="V357" i="7"/>
  <c r="W357" i="7"/>
  <c r="X357" i="7"/>
  <c r="Y357" i="7"/>
  <c r="R358" i="7"/>
  <c r="S358" i="7"/>
  <c r="T358" i="7"/>
  <c r="U358" i="7"/>
  <c r="V358" i="7"/>
  <c r="W358" i="7"/>
  <c r="X358" i="7"/>
  <c r="Y358" i="7"/>
  <c r="R359" i="7"/>
  <c r="S359" i="7"/>
  <c r="T359" i="7"/>
  <c r="U359" i="7"/>
  <c r="V359" i="7"/>
  <c r="W359" i="7"/>
  <c r="X359" i="7"/>
  <c r="Y359" i="7"/>
  <c r="R360" i="7"/>
  <c r="S360" i="7"/>
  <c r="T360" i="7"/>
  <c r="U360" i="7"/>
  <c r="V360" i="7"/>
  <c r="W360" i="7"/>
  <c r="X360" i="7"/>
  <c r="Y360" i="7"/>
  <c r="R361" i="7"/>
  <c r="S361" i="7"/>
  <c r="T361" i="7"/>
  <c r="U361" i="7"/>
  <c r="V361" i="7"/>
  <c r="W361" i="7"/>
  <c r="X361" i="7"/>
  <c r="Y361" i="7"/>
  <c r="R362" i="7"/>
  <c r="S362" i="7"/>
  <c r="T362" i="7"/>
  <c r="U362" i="7"/>
  <c r="V362" i="7"/>
  <c r="W362" i="7"/>
  <c r="X362" i="7"/>
  <c r="Y362" i="7"/>
  <c r="R363" i="7"/>
  <c r="S363" i="7"/>
  <c r="T363" i="7"/>
  <c r="U363" i="7"/>
  <c r="V363" i="7"/>
  <c r="W363" i="7"/>
  <c r="X363" i="7"/>
  <c r="Y363" i="7"/>
  <c r="R364" i="7"/>
  <c r="S364" i="7"/>
  <c r="T364" i="7"/>
  <c r="U364" i="7"/>
  <c r="V364" i="7"/>
  <c r="W364" i="7"/>
  <c r="X364" i="7"/>
  <c r="Y364" i="7"/>
  <c r="R365" i="7"/>
  <c r="S365" i="7"/>
  <c r="T365" i="7"/>
  <c r="U365" i="7"/>
  <c r="V365" i="7"/>
  <c r="W365" i="7"/>
  <c r="X365" i="7"/>
  <c r="Y365" i="7"/>
  <c r="R366" i="7"/>
  <c r="S366" i="7"/>
  <c r="T366" i="7"/>
  <c r="U366" i="7"/>
  <c r="V366" i="7"/>
  <c r="W366" i="7"/>
  <c r="X366" i="7"/>
  <c r="Y366" i="7"/>
  <c r="R367" i="7"/>
  <c r="S367" i="7"/>
  <c r="T367" i="7"/>
  <c r="U367" i="7"/>
  <c r="V367" i="7"/>
  <c r="W367" i="7"/>
  <c r="X367" i="7"/>
  <c r="Y367" i="7"/>
  <c r="R368" i="7"/>
  <c r="S368" i="7"/>
  <c r="T368" i="7"/>
  <c r="U368" i="7"/>
  <c r="V368" i="7"/>
  <c r="W368" i="7"/>
  <c r="X368" i="7"/>
  <c r="Y368" i="7"/>
  <c r="R369" i="7"/>
  <c r="S369" i="7"/>
  <c r="T369" i="7"/>
  <c r="U369" i="7"/>
  <c r="V369" i="7"/>
  <c r="W369" i="7"/>
  <c r="X369" i="7"/>
  <c r="Y369" i="7"/>
  <c r="R370" i="7"/>
  <c r="S370" i="7"/>
  <c r="T370" i="7"/>
  <c r="U370" i="7"/>
  <c r="V370" i="7"/>
  <c r="W370" i="7"/>
  <c r="X370" i="7"/>
  <c r="Y370" i="7"/>
  <c r="R371" i="7"/>
  <c r="S371" i="7"/>
  <c r="T371" i="7"/>
  <c r="U371" i="7"/>
  <c r="V371" i="7"/>
  <c r="W371" i="7"/>
  <c r="X371" i="7"/>
  <c r="Y371" i="7"/>
  <c r="R372" i="7"/>
  <c r="S372" i="7"/>
  <c r="T372" i="7"/>
  <c r="U372" i="7"/>
  <c r="V372" i="7"/>
  <c r="W372" i="7"/>
  <c r="X372" i="7"/>
  <c r="Y372" i="7"/>
  <c r="R373" i="7"/>
  <c r="S373" i="7"/>
  <c r="T373" i="7"/>
  <c r="U373" i="7"/>
  <c r="V373" i="7"/>
  <c r="W373" i="7"/>
  <c r="X373" i="7"/>
  <c r="Y373" i="7"/>
  <c r="R374" i="7"/>
  <c r="S374" i="7"/>
  <c r="T374" i="7"/>
  <c r="U374" i="7"/>
  <c r="V374" i="7"/>
  <c r="W374" i="7"/>
  <c r="X374" i="7"/>
  <c r="Y374" i="7"/>
  <c r="R375" i="7"/>
  <c r="S375" i="7"/>
  <c r="T375" i="7"/>
  <c r="U375" i="7"/>
  <c r="V375" i="7"/>
  <c r="W375" i="7"/>
  <c r="X375" i="7"/>
  <c r="Y375" i="7"/>
  <c r="R376" i="7"/>
  <c r="S376" i="7"/>
  <c r="T376" i="7"/>
  <c r="U376" i="7"/>
  <c r="V376" i="7"/>
  <c r="W376" i="7"/>
  <c r="X376" i="7"/>
  <c r="Y376" i="7"/>
  <c r="R377" i="7"/>
  <c r="S377" i="7"/>
  <c r="T377" i="7"/>
  <c r="U377" i="7"/>
  <c r="V377" i="7"/>
  <c r="W377" i="7"/>
  <c r="X377" i="7"/>
  <c r="Y377" i="7"/>
  <c r="R378" i="7"/>
  <c r="S378" i="7"/>
  <c r="T378" i="7"/>
  <c r="U378" i="7"/>
  <c r="V378" i="7"/>
  <c r="W378" i="7"/>
  <c r="X378" i="7"/>
  <c r="Y378" i="7"/>
  <c r="R379" i="7"/>
  <c r="S379" i="7"/>
  <c r="T379" i="7"/>
  <c r="U379" i="7"/>
  <c r="V379" i="7"/>
  <c r="W379" i="7"/>
  <c r="X379" i="7"/>
  <c r="Y379" i="7"/>
  <c r="R380" i="7"/>
  <c r="S380" i="7"/>
  <c r="T380" i="7"/>
  <c r="U380" i="7"/>
  <c r="V380" i="7"/>
  <c r="W380" i="7"/>
  <c r="X380" i="7"/>
  <c r="Y380" i="7"/>
  <c r="R381" i="7"/>
  <c r="S381" i="7"/>
  <c r="T381" i="7"/>
  <c r="U381" i="7"/>
  <c r="V381" i="7"/>
  <c r="W381" i="7"/>
  <c r="X381" i="7"/>
  <c r="Y381" i="7"/>
  <c r="R382" i="7"/>
  <c r="S382" i="7"/>
  <c r="T382" i="7"/>
  <c r="U382" i="7"/>
  <c r="V382" i="7"/>
  <c r="W382" i="7"/>
  <c r="X382" i="7"/>
  <c r="Y382" i="7"/>
  <c r="R383" i="7"/>
  <c r="S383" i="7"/>
  <c r="T383" i="7"/>
  <c r="U383" i="7"/>
  <c r="V383" i="7"/>
  <c r="W383" i="7"/>
  <c r="X383" i="7"/>
  <c r="Y383" i="7"/>
  <c r="R384" i="7"/>
  <c r="S384" i="7"/>
  <c r="T384" i="7"/>
  <c r="U384" i="7"/>
  <c r="V384" i="7"/>
  <c r="W384" i="7"/>
  <c r="X384" i="7"/>
  <c r="Y384" i="7"/>
  <c r="R385" i="7"/>
  <c r="S385" i="7"/>
  <c r="T385" i="7"/>
  <c r="U385" i="7"/>
  <c r="V385" i="7"/>
  <c r="W385" i="7"/>
  <c r="X385" i="7"/>
  <c r="Y385" i="7"/>
  <c r="R386" i="7"/>
  <c r="S386" i="7"/>
  <c r="T386" i="7"/>
  <c r="U386" i="7"/>
  <c r="V386" i="7"/>
  <c r="W386" i="7"/>
  <c r="X386" i="7"/>
  <c r="Y386" i="7"/>
  <c r="R387" i="7"/>
  <c r="S387" i="7"/>
  <c r="T387" i="7"/>
  <c r="U387" i="7"/>
  <c r="V387" i="7"/>
  <c r="W387" i="7"/>
  <c r="X387" i="7"/>
  <c r="Y387" i="7"/>
  <c r="R388" i="7"/>
  <c r="S388" i="7"/>
  <c r="T388" i="7"/>
  <c r="U388" i="7"/>
  <c r="V388" i="7"/>
  <c r="W388" i="7"/>
  <c r="X388" i="7"/>
  <c r="Y388" i="7"/>
  <c r="R389" i="7"/>
  <c r="S389" i="7"/>
  <c r="T389" i="7"/>
  <c r="U389" i="7"/>
  <c r="V389" i="7"/>
  <c r="W389" i="7"/>
  <c r="X389" i="7"/>
  <c r="Y389" i="7"/>
  <c r="R390" i="7"/>
  <c r="S390" i="7"/>
  <c r="T390" i="7"/>
  <c r="U390" i="7"/>
  <c r="V390" i="7"/>
  <c r="W390" i="7"/>
  <c r="X390" i="7"/>
  <c r="Y390" i="7"/>
  <c r="R391" i="7"/>
  <c r="S391" i="7"/>
  <c r="T391" i="7"/>
  <c r="U391" i="7"/>
  <c r="V391" i="7"/>
  <c r="W391" i="7"/>
  <c r="X391" i="7"/>
  <c r="Y391" i="7"/>
  <c r="R392" i="7"/>
  <c r="S392" i="7"/>
  <c r="T392" i="7"/>
  <c r="U392" i="7"/>
  <c r="V392" i="7"/>
  <c r="W392" i="7"/>
  <c r="X392" i="7"/>
  <c r="Y392" i="7"/>
  <c r="R393" i="7"/>
  <c r="S393" i="7"/>
  <c r="T393" i="7"/>
  <c r="U393" i="7"/>
  <c r="V393" i="7"/>
  <c r="W393" i="7"/>
  <c r="X393" i="7"/>
  <c r="Y393" i="7"/>
  <c r="R394" i="7"/>
  <c r="S394" i="7"/>
  <c r="T394" i="7"/>
  <c r="U394" i="7"/>
  <c r="V394" i="7"/>
  <c r="W394" i="7"/>
  <c r="X394" i="7"/>
  <c r="Y394" i="7"/>
  <c r="R395" i="7"/>
  <c r="S395" i="7"/>
  <c r="T395" i="7"/>
  <c r="U395" i="7"/>
  <c r="V395" i="7"/>
  <c r="W395" i="7"/>
  <c r="X395" i="7"/>
  <c r="Y395" i="7"/>
  <c r="R396" i="7"/>
  <c r="S396" i="7"/>
  <c r="T396" i="7"/>
  <c r="U396" i="7"/>
  <c r="V396" i="7"/>
  <c r="W396" i="7"/>
  <c r="X396" i="7"/>
  <c r="Y396" i="7"/>
  <c r="R397" i="7"/>
  <c r="S397" i="7"/>
  <c r="T397" i="7"/>
  <c r="U397" i="7"/>
  <c r="V397" i="7"/>
  <c r="W397" i="7"/>
  <c r="X397" i="7"/>
  <c r="Y397" i="7"/>
  <c r="R398" i="7"/>
  <c r="S398" i="7"/>
  <c r="T398" i="7"/>
  <c r="U398" i="7"/>
  <c r="V398" i="7"/>
  <c r="W398" i="7"/>
  <c r="X398" i="7"/>
  <c r="Y398" i="7"/>
  <c r="R399" i="7"/>
  <c r="S399" i="7"/>
  <c r="T399" i="7"/>
  <c r="U399" i="7"/>
  <c r="V399" i="7"/>
  <c r="W399" i="7"/>
  <c r="X399" i="7"/>
  <c r="Y399" i="7"/>
  <c r="R400" i="7"/>
  <c r="S400" i="7"/>
  <c r="T400" i="7"/>
  <c r="U400" i="7"/>
  <c r="V400" i="7"/>
  <c r="W400" i="7"/>
  <c r="X400" i="7"/>
  <c r="Y400" i="7"/>
  <c r="R401" i="7"/>
  <c r="S401" i="7"/>
  <c r="T401" i="7"/>
  <c r="U401" i="7"/>
  <c r="V401" i="7"/>
  <c r="W401" i="7"/>
  <c r="X401" i="7"/>
  <c r="Y401" i="7"/>
  <c r="R402" i="7"/>
  <c r="S402" i="7"/>
  <c r="T402" i="7"/>
  <c r="U402" i="7"/>
  <c r="V402" i="7"/>
  <c r="W402" i="7"/>
  <c r="X402" i="7"/>
  <c r="Y402" i="7"/>
  <c r="R403" i="7"/>
  <c r="S403" i="7"/>
  <c r="T403" i="7"/>
  <c r="U403" i="7"/>
  <c r="V403" i="7"/>
  <c r="W403" i="7"/>
  <c r="X403" i="7"/>
  <c r="Y403" i="7"/>
  <c r="R404" i="7"/>
  <c r="S404" i="7"/>
  <c r="T404" i="7"/>
  <c r="U404" i="7"/>
  <c r="V404" i="7"/>
  <c r="W404" i="7"/>
  <c r="X404" i="7"/>
  <c r="Y404" i="7"/>
  <c r="R405" i="7"/>
  <c r="S405" i="7"/>
  <c r="T405" i="7"/>
  <c r="U405" i="7"/>
  <c r="V405" i="7"/>
  <c r="W405" i="7"/>
  <c r="X405" i="7"/>
  <c r="Y405" i="7"/>
  <c r="R406" i="7"/>
  <c r="S406" i="7"/>
  <c r="T406" i="7"/>
  <c r="U406" i="7"/>
  <c r="V406" i="7"/>
  <c r="W406" i="7"/>
  <c r="X406" i="7"/>
  <c r="Y406" i="7"/>
  <c r="R407" i="7"/>
  <c r="S407" i="7"/>
  <c r="T407" i="7"/>
  <c r="U407" i="7"/>
  <c r="V407" i="7"/>
  <c r="W407" i="7"/>
  <c r="X407" i="7"/>
  <c r="Y407" i="7"/>
  <c r="R408" i="7"/>
  <c r="S408" i="7"/>
  <c r="T408" i="7"/>
  <c r="U408" i="7"/>
  <c r="V408" i="7"/>
  <c r="W408" i="7"/>
  <c r="X408" i="7"/>
  <c r="Y408" i="7"/>
  <c r="R409" i="7"/>
  <c r="S409" i="7"/>
  <c r="T409" i="7"/>
  <c r="U409" i="7"/>
  <c r="V409" i="7"/>
  <c r="W409" i="7"/>
  <c r="X409" i="7"/>
  <c r="Y409" i="7"/>
  <c r="R410" i="7"/>
  <c r="S410" i="7"/>
  <c r="T410" i="7"/>
  <c r="U410" i="7"/>
  <c r="V410" i="7"/>
  <c r="W410" i="7"/>
  <c r="X410" i="7"/>
  <c r="Y410" i="7"/>
  <c r="R411" i="7"/>
  <c r="S411" i="7"/>
  <c r="T411" i="7"/>
  <c r="U411" i="7"/>
  <c r="V411" i="7"/>
  <c r="W411" i="7"/>
  <c r="X411" i="7"/>
  <c r="Y411" i="7"/>
  <c r="R412" i="7"/>
  <c r="S412" i="7"/>
  <c r="T412" i="7"/>
  <c r="U412" i="7"/>
  <c r="V412" i="7"/>
  <c r="W412" i="7"/>
  <c r="X412" i="7"/>
  <c r="Y412" i="7"/>
  <c r="R413" i="7"/>
  <c r="S413" i="7"/>
  <c r="T413" i="7"/>
  <c r="U413" i="7"/>
  <c r="V413" i="7"/>
  <c r="W413" i="7"/>
  <c r="X413" i="7"/>
  <c r="Y413" i="7"/>
  <c r="R414" i="7"/>
  <c r="S414" i="7"/>
  <c r="T414" i="7"/>
  <c r="U414" i="7"/>
  <c r="V414" i="7"/>
  <c r="W414" i="7"/>
  <c r="X414" i="7"/>
  <c r="Y414" i="7"/>
  <c r="R415" i="7"/>
  <c r="S415" i="7"/>
  <c r="T415" i="7"/>
  <c r="U415" i="7"/>
  <c r="V415" i="7"/>
  <c r="W415" i="7"/>
  <c r="X415" i="7"/>
  <c r="Y415" i="7"/>
  <c r="R416" i="7"/>
  <c r="S416" i="7"/>
  <c r="T416" i="7"/>
  <c r="U416" i="7"/>
  <c r="V416" i="7"/>
  <c r="W416" i="7"/>
  <c r="X416" i="7"/>
  <c r="Y416" i="7"/>
  <c r="R417" i="7"/>
  <c r="S417" i="7"/>
  <c r="T417" i="7"/>
  <c r="U417" i="7"/>
  <c r="V417" i="7"/>
  <c r="W417" i="7"/>
  <c r="X417" i="7"/>
  <c r="Y417" i="7"/>
  <c r="R418" i="7"/>
  <c r="S418" i="7"/>
  <c r="T418" i="7"/>
  <c r="U418" i="7"/>
  <c r="V418" i="7"/>
  <c r="W418" i="7"/>
  <c r="X418" i="7"/>
  <c r="Y418" i="7"/>
  <c r="R419" i="7"/>
  <c r="S419" i="7"/>
  <c r="T419" i="7"/>
  <c r="U419" i="7"/>
  <c r="V419" i="7"/>
  <c r="W419" i="7"/>
  <c r="X419" i="7"/>
  <c r="Y419" i="7"/>
  <c r="R420" i="7"/>
  <c r="S420" i="7"/>
  <c r="T420" i="7"/>
  <c r="U420" i="7"/>
  <c r="V420" i="7"/>
  <c r="W420" i="7"/>
  <c r="X420" i="7"/>
  <c r="Y420" i="7"/>
  <c r="R421" i="7"/>
  <c r="S421" i="7"/>
  <c r="T421" i="7"/>
  <c r="U421" i="7"/>
  <c r="V421" i="7"/>
  <c r="W421" i="7"/>
  <c r="X421" i="7"/>
  <c r="Y421" i="7"/>
  <c r="R422" i="7"/>
  <c r="S422" i="7"/>
  <c r="T422" i="7"/>
  <c r="U422" i="7"/>
  <c r="V422" i="7"/>
  <c r="W422" i="7"/>
  <c r="X422" i="7"/>
  <c r="Y422" i="7"/>
  <c r="R423" i="7"/>
  <c r="S423" i="7"/>
  <c r="T423" i="7"/>
  <c r="U423" i="7"/>
  <c r="V423" i="7"/>
  <c r="W423" i="7"/>
  <c r="X423" i="7"/>
  <c r="Y423" i="7"/>
  <c r="R424" i="7"/>
  <c r="S424" i="7"/>
  <c r="T424" i="7"/>
  <c r="U424" i="7"/>
  <c r="V424" i="7"/>
  <c r="W424" i="7"/>
  <c r="X424" i="7"/>
  <c r="Y424" i="7"/>
  <c r="R425" i="7"/>
  <c r="S425" i="7"/>
  <c r="T425" i="7"/>
  <c r="U425" i="7"/>
  <c r="V425" i="7"/>
  <c r="W425" i="7"/>
  <c r="X425" i="7"/>
  <c r="Y425" i="7"/>
  <c r="R426" i="7"/>
  <c r="S426" i="7"/>
  <c r="T426" i="7"/>
  <c r="U426" i="7"/>
  <c r="V426" i="7"/>
  <c r="W426" i="7"/>
  <c r="X426" i="7"/>
  <c r="Y426" i="7"/>
  <c r="R427" i="7"/>
  <c r="S427" i="7"/>
  <c r="T427" i="7"/>
  <c r="U427" i="7"/>
  <c r="V427" i="7"/>
  <c r="W427" i="7"/>
  <c r="X427" i="7"/>
  <c r="Y427" i="7"/>
  <c r="R428" i="7"/>
  <c r="S428" i="7"/>
  <c r="T428" i="7"/>
  <c r="U428" i="7"/>
  <c r="V428" i="7"/>
  <c r="W428" i="7"/>
  <c r="X428" i="7"/>
  <c r="Y428" i="7"/>
  <c r="R429" i="7"/>
  <c r="S429" i="7"/>
  <c r="T429" i="7"/>
  <c r="U429" i="7"/>
  <c r="V429" i="7"/>
  <c r="W429" i="7"/>
  <c r="X429" i="7"/>
  <c r="Y429" i="7"/>
  <c r="R430" i="7"/>
  <c r="S430" i="7"/>
  <c r="T430" i="7"/>
  <c r="U430" i="7"/>
  <c r="V430" i="7"/>
  <c r="W430" i="7"/>
  <c r="X430" i="7"/>
  <c r="Y430" i="7"/>
  <c r="R431" i="7"/>
  <c r="S431" i="7"/>
  <c r="T431" i="7"/>
  <c r="U431" i="7"/>
  <c r="V431" i="7"/>
  <c r="W431" i="7"/>
  <c r="X431" i="7"/>
  <c r="Y431" i="7"/>
  <c r="R432" i="7"/>
  <c r="S432" i="7"/>
  <c r="T432" i="7"/>
  <c r="U432" i="7"/>
  <c r="V432" i="7"/>
  <c r="W432" i="7"/>
  <c r="X432" i="7"/>
  <c r="Y432" i="7"/>
  <c r="R433" i="7"/>
  <c r="S433" i="7"/>
  <c r="T433" i="7"/>
  <c r="U433" i="7"/>
  <c r="V433" i="7"/>
  <c r="W433" i="7"/>
  <c r="X433" i="7"/>
  <c r="Y433" i="7"/>
  <c r="R434" i="7"/>
  <c r="S434" i="7"/>
  <c r="T434" i="7"/>
  <c r="U434" i="7"/>
  <c r="V434" i="7"/>
  <c r="W434" i="7"/>
  <c r="X434" i="7"/>
  <c r="Y434" i="7"/>
  <c r="R435" i="7"/>
  <c r="S435" i="7"/>
  <c r="T435" i="7"/>
  <c r="U435" i="7"/>
  <c r="V435" i="7"/>
  <c r="W435" i="7"/>
  <c r="X435" i="7"/>
  <c r="Y435" i="7"/>
  <c r="R436" i="7"/>
  <c r="S436" i="7"/>
  <c r="T436" i="7"/>
  <c r="U436" i="7"/>
  <c r="V436" i="7"/>
  <c r="W436" i="7"/>
  <c r="X436" i="7"/>
  <c r="Y436" i="7"/>
  <c r="R437" i="7"/>
  <c r="S437" i="7"/>
  <c r="T437" i="7"/>
  <c r="U437" i="7"/>
  <c r="V437" i="7"/>
  <c r="W437" i="7"/>
  <c r="X437" i="7"/>
  <c r="Y437" i="7"/>
  <c r="R438" i="7"/>
  <c r="S438" i="7"/>
  <c r="T438" i="7"/>
  <c r="U438" i="7"/>
  <c r="V438" i="7"/>
  <c r="W438" i="7"/>
  <c r="X438" i="7"/>
  <c r="Y438" i="7"/>
  <c r="R439" i="7"/>
  <c r="S439" i="7"/>
  <c r="T439" i="7"/>
  <c r="U439" i="7"/>
  <c r="V439" i="7"/>
  <c r="W439" i="7"/>
  <c r="X439" i="7"/>
  <c r="Y439" i="7"/>
  <c r="R440" i="7"/>
  <c r="S440" i="7"/>
  <c r="T440" i="7"/>
  <c r="U440" i="7"/>
  <c r="V440" i="7"/>
  <c r="W440" i="7"/>
  <c r="X440" i="7"/>
  <c r="Y440" i="7"/>
  <c r="R441" i="7"/>
  <c r="S441" i="7"/>
  <c r="T441" i="7"/>
  <c r="U441" i="7"/>
  <c r="V441" i="7"/>
  <c r="W441" i="7"/>
  <c r="X441" i="7"/>
  <c r="Y441" i="7"/>
  <c r="R442" i="7"/>
  <c r="S442" i="7"/>
  <c r="T442" i="7"/>
  <c r="U442" i="7"/>
  <c r="V442" i="7"/>
  <c r="W442" i="7"/>
  <c r="X442" i="7"/>
  <c r="Y442" i="7"/>
  <c r="R443" i="7"/>
  <c r="S443" i="7"/>
  <c r="T443" i="7"/>
  <c r="U443" i="7"/>
  <c r="V443" i="7"/>
  <c r="W443" i="7"/>
  <c r="X443" i="7"/>
  <c r="Y443" i="7"/>
  <c r="R444" i="7"/>
  <c r="S444" i="7"/>
  <c r="T444" i="7"/>
  <c r="U444" i="7"/>
  <c r="V444" i="7"/>
  <c r="W444" i="7"/>
  <c r="X444" i="7"/>
  <c r="Y444" i="7"/>
  <c r="R445" i="7"/>
  <c r="S445" i="7"/>
  <c r="T445" i="7"/>
  <c r="U445" i="7"/>
  <c r="V445" i="7"/>
  <c r="W445" i="7"/>
  <c r="X445" i="7"/>
  <c r="Y445" i="7"/>
  <c r="R446" i="7"/>
  <c r="S446" i="7"/>
  <c r="T446" i="7"/>
  <c r="U446" i="7"/>
  <c r="V446" i="7"/>
  <c r="W446" i="7"/>
  <c r="X446" i="7"/>
  <c r="Y446" i="7"/>
  <c r="R447" i="7"/>
  <c r="S447" i="7"/>
  <c r="T447" i="7"/>
  <c r="U447" i="7"/>
  <c r="V447" i="7"/>
  <c r="W447" i="7"/>
  <c r="X447" i="7"/>
  <c r="Y447" i="7"/>
  <c r="R448" i="7"/>
  <c r="S448" i="7"/>
  <c r="T448" i="7"/>
  <c r="U448" i="7"/>
  <c r="V448" i="7"/>
  <c r="W448" i="7"/>
  <c r="X448" i="7"/>
  <c r="Y448" i="7"/>
  <c r="R449" i="7"/>
  <c r="S449" i="7"/>
  <c r="T449" i="7"/>
  <c r="U449" i="7"/>
  <c r="V449" i="7"/>
  <c r="W449" i="7"/>
  <c r="X449" i="7"/>
  <c r="Y449" i="7"/>
  <c r="R450" i="7"/>
  <c r="S450" i="7"/>
  <c r="T450" i="7"/>
  <c r="U450" i="7"/>
  <c r="V450" i="7"/>
  <c r="W450" i="7"/>
  <c r="X450" i="7"/>
  <c r="Y450" i="7"/>
  <c r="R451" i="7"/>
  <c r="S451" i="7"/>
  <c r="T451" i="7"/>
  <c r="U451" i="7"/>
  <c r="V451" i="7"/>
  <c r="W451" i="7"/>
  <c r="X451" i="7"/>
  <c r="Y451" i="7"/>
  <c r="R452" i="7"/>
  <c r="S452" i="7"/>
  <c r="T452" i="7"/>
  <c r="U452" i="7"/>
  <c r="V452" i="7"/>
  <c r="W452" i="7"/>
  <c r="X452" i="7"/>
  <c r="Y452" i="7"/>
  <c r="R453" i="7"/>
  <c r="S453" i="7"/>
  <c r="T453" i="7"/>
  <c r="U453" i="7"/>
  <c r="V453" i="7"/>
  <c r="W453" i="7"/>
  <c r="X453" i="7"/>
  <c r="Y453" i="7"/>
  <c r="R454" i="7"/>
  <c r="S454" i="7"/>
  <c r="T454" i="7"/>
  <c r="U454" i="7"/>
  <c r="V454" i="7"/>
  <c r="W454" i="7"/>
  <c r="X454" i="7"/>
  <c r="Y454" i="7"/>
  <c r="R455" i="7"/>
  <c r="S455" i="7"/>
  <c r="T455" i="7"/>
  <c r="U455" i="7"/>
  <c r="V455" i="7"/>
  <c r="W455" i="7"/>
  <c r="X455" i="7"/>
  <c r="Y455" i="7"/>
  <c r="R456" i="7"/>
  <c r="S456" i="7"/>
  <c r="T456" i="7"/>
  <c r="U456" i="7"/>
  <c r="V456" i="7"/>
  <c r="W456" i="7"/>
  <c r="X456" i="7"/>
  <c r="Y456" i="7"/>
  <c r="R457" i="7"/>
  <c r="S457" i="7"/>
  <c r="T457" i="7"/>
  <c r="U457" i="7"/>
  <c r="V457" i="7"/>
  <c r="W457" i="7"/>
  <c r="X457" i="7"/>
  <c r="Y457" i="7"/>
  <c r="R458" i="7"/>
  <c r="S458" i="7"/>
  <c r="T458" i="7"/>
  <c r="U458" i="7"/>
  <c r="V458" i="7"/>
  <c r="W458" i="7"/>
  <c r="X458" i="7"/>
  <c r="Y458" i="7"/>
  <c r="R459" i="7"/>
  <c r="S459" i="7"/>
  <c r="T459" i="7"/>
  <c r="U459" i="7"/>
  <c r="V459" i="7"/>
  <c r="W459" i="7"/>
  <c r="X459" i="7"/>
  <c r="Y459" i="7"/>
  <c r="R460" i="7"/>
  <c r="S460" i="7"/>
  <c r="T460" i="7"/>
  <c r="U460" i="7"/>
  <c r="V460" i="7"/>
  <c r="W460" i="7"/>
  <c r="X460" i="7"/>
  <c r="Y460" i="7"/>
  <c r="R461" i="7"/>
  <c r="S461" i="7"/>
  <c r="T461" i="7"/>
  <c r="U461" i="7"/>
  <c r="V461" i="7"/>
  <c r="W461" i="7"/>
  <c r="X461" i="7"/>
  <c r="Y461" i="7"/>
  <c r="R462" i="7"/>
  <c r="S462" i="7"/>
  <c r="T462" i="7"/>
  <c r="U462" i="7"/>
  <c r="V462" i="7"/>
  <c r="W462" i="7"/>
  <c r="X462" i="7"/>
  <c r="Y462" i="7"/>
  <c r="R463" i="7"/>
  <c r="S463" i="7"/>
  <c r="T463" i="7"/>
  <c r="U463" i="7"/>
  <c r="V463" i="7"/>
  <c r="W463" i="7"/>
  <c r="X463" i="7"/>
  <c r="Y463" i="7"/>
  <c r="R464" i="7"/>
  <c r="S464" i="7"/>
  <c r="T464" i="7"/>
  <c r="U464" i="7"/>
  <c r="V464" i="7"/>
  <c r="W464" i="7"/>
  <c r="X464" i="7"/>
  <c r="Y464" i="7"/>
  <c r="R465" i="7"/>
  <c r="S465" i="7"/>
  <c r="T465" i="7"/>
  <c r="U465" i="7"/>
  <c r="V465" i="7"/>
  <c r="W465" i="7"/>
  <c r="X465" i="7"/>
  <c r="Y465" i="7"/>
  <c r="R466" i="7"/>
  <c r="S466" i="7"/>
  <c r="T466" i="7"/>
  <c r="U466" i="7"/>
  <c r="V466" i="7"/>
  <c r="W466" i="7"/>
  <c r="X466" i="7"/>
  <c r="Y466" i="7"/>
  <c r="R467" i="7"/>
  <c r="S467" i="7"/>
  <c r="T467" i="7"/>
  <c r="U467" i="7"/>
  <c r="V467" i="7"/>
  <c r="W467" i="7"/>
  <c r="X467" i="7"/>
  <c r="Y467" i="7"/>
  <c r="R468" i="7"/>
  <c r="S468" i="7"/>
  <c r="T468" i="7"/>
  <c r="U468" i="7"/>
  <c r="V468" i="7"/>
  <c r="W468" i="7"/>
  <c r="X468" i="7"/>
  <c r="Y468" i="7"/>
  <c r="R469" i="7"/>
  <c r="S469" i="7"/>
  <c r="T469" i="7"/>
  <c r="U469" i="7"/>
  <c r="V469" i="7"/>
  <c r="W469" i="7"/>
  <c r="X469" i="7"/>
  <c r="Y469" i="7"/>
  <c r="R470" i="7"/>
  <c r="S470" i="7"/>
  <c r="T470" i="7"/>
  <c r="U470" i="7"/>
  <c r="V470" i="7"/>
  <c r="W470" i="7"/>
  <c r="X470" i="7"/>
  <c r="Y470" i="7"/>
  <c r="R471" i="7"/>
  <c r="S471" i="7"/>
  <c r="T471" i="7"/>
  <c r="U471" i="7"/>
  <c r="V471" i="7"/>
  <c r="W471" i="7"/>
  <c r="X471" i="7"/>
  <c r="Y471" i="7"/>
  <c r="R472" i="7"/>
  <c r="S472" i="7"/>
  <c r="T472" i="7"/>
  <c r="U472" i="7"/>
  <c r="V472" i="7"/>
  <c r="W472" i="7"/>
  <c r="X472" i="7"/>
  <c r="Y472" i="7"/>
  <c r="R473" i="7"/>
  <c r="S473" i="7"/>
  <c r="T473" i="7"/>
  <c r="U473" i="7"/>
  <c r="V473" i="7"/>
  <c r="W473" i="7"/>
  <c r="X473" i="7"/>
  <c r="Y473" i="7"/>
  <c r="R474" i="7"/>
  <c r="S474" i="7"/>
  <c r="T474" i="7"/>
  <c r="U474" i="7"/>
  <c r="V474" i="7"/>
  <c r="W474" i="7"/>
  <c r="X474" i="7"/>
  <c r="Y474" i="7"/>
  <c r="R475" i="7"/>
  <c r="S475" i="7"/>
  <c r="T475" i="7"/>
  <c r="U475" i="7"/>
  <c r="V475" i="7"/>
  <c r="W475" i="7"/>
  <c r="X475" i="7"/>
  <c r="Y475" i="7"/>
  <c r="R476" i="7"/>
  <c r="S476" i="7"/>
  <c r="T476" i="7"/>
  <c r="U476" i="7"/>
  <c r="V476" i="7"/>
  <c r="W476" i="7"/>
  <c r="X476" i="7"/>
  <c r="Y476" i="7"/>
  <c r="R477" i="7"/>
  <c r="S477" i="7"/>
  <c r="T477" i="7"/>
  <c r="U477" i="7"/>
  <c r="V477" i="7"/>
  <c r="W477" i="7"/>
  <c r="X477" i="7"/>
  <c r="Y477" i="7"/>
  <c r="R478" i="7"/>
  <c r="S478" i="7"/>
  <c r="T478" i="7"/>
  <c r="U478" i="7"/>
  <c r="V478" i="7"/>
  <c r="W478" i="7"/>
  <c r="X478" i="7"/>
  <c r="Y478" i="7"/>
  <c r="R479" i="7"/>
  <c r="S479" i="7"/>
  <c r="T479" i="7"/>
  <c r="U479" i="7"/>
  <c r="V479" i="7"/>
  <c r="W479" i="7"/>
  <c r="X479" i="7"/>
  <c r="Y479" i="7"/>
  <c r="R480" i="7"/>
  <c r="S480" i="7"/>
  <c r="T480" i="7"/>
  <c r="U480" i="7"/>
  <c r="V480" i="7"/>
  <c r="W480" i="7"/>
  <c r="X480" i="7"/>
  <c r="Y480" i="7"/>
  <c r="R481" i="7"/>
  <c r="S481" i="7"/>
  <c r="T481" i="7"/>
  <c r="U481" i="7"/>
  <c r="V481" i="7"/>
  <c r="W481" i="7"/>
  <c r="X481" i="7"/>
  <c r="Y481" i="7"/>
  <c r="R482" i="7"/>
  <c r="S482" i="7"/>
  <c r="T482" i="7"/>
  <c r="U482" i="7"/>
  <c r="V482" i="7"/>
  <c r="W482" i="7"/>
  <c r="X482" i="7"/>
  <c r="Y482" i="7"/>
  <c r="R483" i="7"/>
  <c r="S483" i="7"/>
  <c r="T483" i="7"/>
  <c r="U483" i="7"/>
  <c r="V483" i="7"/>
  <c r="W483" i="7"/>
  <c r="X483" i="7"/>
  <c r="Y483" i="7"/>
  <c r="R484" i="7"/>
  <c r="S484" i="7"/>
  <c r="T484" i="7"/>
  <c r="U484" i="7"/>
  <c r="V484" i="7"/>
  <c r="W484" i="7"/>
  <c r="X484" i="7"/>
  <c r="Y484" i="7"/>
  <c r="R485" i="7"/>
  <c r="S485" i="7"/>
  <c r="T485" i="7"/>
  <c r="U485" i="7"/>
  <c r="V485" i="7"/>
  <c r="W485" i="7"/>
  <c r="X485" i="7"/>
  <c r="Y485" i="7"/>
  <c r="R486" i="7"/>
  <c r="S486" i="7"/>
  <c r="T486" i="7"/>
  <c r="U486" i="7"/>
  <c r="V486" i="7"/>
  <c r="W486" i="7"/>
  <c r="X486" i="7"/>
  <c r="Y486" i="7"/>
  <c r="R487" i="7"/>
  <c r="S487" i="7"/>
  <c r="T487" i="7"/>
  <c r="U487" i="7"/>
  <c r="V487" i="7"/>
  <c r="W487" i="7"/>
  <c r="X487" i="7"/>
  <c r="Y487" i="7"/>
  <c r="R488" i="7"/>
  <c r="S488" i="7"/>
  <c r="T488" i="7"/>
  <c r="U488" i="7"/>
  <c r="V488" i="7"/>
  <c r="W488" i="7"/>
  <c r="X488" i="7"/>
  <c r="Y488" i="7"/>
  <c r="R489" i="7"/>
  <c r="S489" i="7"/>
  <c r="T489" i="7"/>
  <c r="U489" i="7"/>
  <c r="V489" i="7"/>
  <c r="W489" i="7"/>
  <c r="X489" i="7"/>
  <c r="Y489" i="7"/>
  <c r="R490" i="7"/>
  <c r="S490" i="7"/>
  <c r="T490" i="7"/>
  <c r="U490" i="7"/>
  <c r="V490" i="7"/>
  <c r="W490" i="7"/>
  <c r="X490" i="7"/>
  <c r="Y490" i="7"/>
  <c r="R491" i="7"/>
  <c r="S491" i="7"/>
  <c r="T491" i="7"/>
  <c r="U491" i="7"/>
  <c r="V491" i="7"/>
  <c r="W491" i="7"/>
  <c r="X491" i="7"/>
  <c r="Y491" i="7"/>
  <c r="R492" i="7"/>
  <c r="S492" i="7"/>
  <c r="T492" i="7"/>
  <c r="U492" i="7"/>
  <c r="V492" i="7"/>
  <c r="W492" i="7"/>
  <c r="X492" i="7"/>
  <c r="Y492" i="7"/>
  <c r="R493" i="7"/>
  <c r="S493" i="7"/>
  <c r="T493" i="7"/>
  <c r="U493" i="7"/>
  <c r="V493" i="7"/>
  <c r="W493" i="7"/>
  <c r="X493" i="7"/>
  <c r="Y493" i="7"/>
  <c r="R494" i="7"/>
  <c r="S494" i="7"/>
  <c r="T494" i="7"/>
  <c r="U494" i="7"/>
  <c r="V494" i="7"/>
  <c r="W494" i="7"/>
  <c r="X494" i="7"/>
  <c r="Y494" i="7"/>
  <c r="R495" i="7"/>
  <c r="S495" i="7"/>
  <c r="T495" i="7"/>
  <c r="U495" i="7"/>
  <c r="V495" i="7"/>
  <c r="W495" i="7"/>
  <c r="X495" i="7"/>
  <c r="Y495" i="7"/>
  <c r="R496" i="7"/>
  <c r="S496" i="7"/>
  <c r="T496" i="7"/>
  <c r="U496" i="7"/>
  <c r="V496" i="7"/>
  <c r="W496" i="7"/>
  <c r="X496" i="7"/>
  <c r="Y496" i="7"/>
  <c r="R497" i="7"/>
  <c r="S497" i="7"/>
  <c r="T497" i="7"/>
  <c r="U497" i="7"/>
  <c r="V497" i="7"/>
  <c r="W497" i="7"/>
  <c r="X497" i="7"/>
  <c r="Y497" i="7"/>
  <c r="R498" i="7"/>
  <c r="S498" i="7"/>
  <c r="T498" i="7"/>
  <c r="U498" i="7"/>
  <c r="V498" i="7"/>
  <c r="W498" i="7"/>
  <c r="X498" i="7"/>
  <c r="Y498" i="7"/>
  <c r="R499" i="7"/>
  <c r="S499" i="7"/>
  <c r="T499" i="7"/>
  <c r="U499" i="7"/>
  <c r="V499" i="7"/>
  <c r="W499" i="7"/>
  <c r="X499" i="7"/>
  <c r="Y499" i="7"/>
  <c r="R500" i="7"/>
  <c r="S500" i="7"/>
  <c r="T500" i="7"/>
  <c r="U500" i="7"/>
  <c r="V500" i="7"/>
  <c r="W500" i="7"/>
  <c r="X500" i="7"/>
  <c r="Y500" i="7"/>
  <c r="I7" i="7" l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E151" i="3"/>
  <c r="E150" i="3"/>
  <c r="E149" i="3"/>
  <c r="E148" i="3"/>
  <c r="E147" i="3"/>
  <c r="A4" i="7"/>
  <c r="G4" i="7"/>
  <c r="A5" i="7"/>
  <c r="B5" i="7"/>
  <c r="F5" i="7"/>
  <c r="A6" i="7"/>
  <c r="B6" i="7"/>
  <c r="F6" i="7"/>
  <c r="A7" i="7"/>
  <c r="B7" i="7"/>
  <c r="C7" i="7"/>
  <c r="D7" i="7"/>
  <c r="E7" i="7"/>
  <c r="F7" i="7"/>
  <c r="G7" i="7"/>
  <c r="H7" i="7"/>
  <c r="A8" i="7"/>
  <c r="B8" i="7"/>
  <c r="C8" i="7"/>
  <c r="D8" i="7"/>
  <c r="E8" i="7"/>
  <c r="F8" i="7"/>
  <c r="G8" i="7"/>
  <c r="H8" i="7"/>
  <c r="A9" i="7"/>
  <c r="B9" i="7"/>
  <c r="C9" i="7"/>
  <c r="D9" i="7"/>
  <c r="E9" i="7"/>
  <c r="F9" i="7"/>
  <c r="G9" i="7"/>
  <c r="H9" i="7"/>
  <c r="A10" i="7"/>
  <c r="B10" i="7"/>
  <c r="C10" i="7"/>
  <c r="D10" i="7"/>
  <c r="E10" i="7"/>
  <c r="F10" i="7"/>
  <c r="G10" i="7"/>
  <c r="H10" i="7"/>
  <c r="A11" i="7"/>
  <c r="B11" i="7"/>
  <c r="C11" i="7"/>
  <c r="D11" i="7"/>
  <c r="E11" i="7"/>
  <c r="F11" i="7"/>
  <c r="G11" i="7"/>
  <c r="H11" i="7"/>
  <c r="A12" i="7"/>
  <c r="B12" i="7"/>
  <c r="C12" i="7"/>
  <c r="D12" i="7"/>
  <c r="E12" i="7"/>
  <c r="F12" i="7"/>
  <c r="G12" i="7"/>
  <c r="H12" i="7"/>
  <c r="A13" i="7"/>
  <c r="B13" i="7"/>
  <c r="C13" i="7"/>
  <c r="D13" i="7"/>
  <c r="E13" i="7"/>
  <c r="F13" i="7"/>
  <c r="G13" i="7"/>
  <c r="H13" i="7"/>
  <c r="A14" i="7"/>
  <c r="B14" i="7"/>
  <c r="C14" i="7"/>
  <c r="D14" i="7"/>
  <c r="E14" i="7"/>
  <c r="F14" i="7"/>
  <c r="G14" i="7"/>
  <c r="H14" i="7"/>
  <c r="A15" i="7"/>
  <c r="B15" i="7"/>
  <c r="C15" i="7"/>
  <c r="D15" i="7"/>
  <c r="E15" i="7"/>
  <c r="F15" i="7"/>
  <c r="G15" i="7"/>
  <c r="H15" i="7"/>
  <c r="A16" i="7"/>
  <c r="B16" i="7"/>
  <c r="C16" i="7"/>
  <c r="D16" i="7"/>
  <c r="E16" i="7"/>
  <c r="F16" i="7"/>
  <c r="G16" i="7"/>
  <c r="H16" i="7"/>
  <c r="A17" i="7"/>
  <c r="B17" i="7"/>
  <c r="C17" i="7"/>
  <c r="D17" i="7"/>
  <c r="E17" i="7"/>
  <c r="F17" i="7"/>
  <c r="G17" i="7"/>
  <c r="H17" i="7"/>
  <c r="A18" i="7"/>
  <c r="B18" i="7"/>
  <c r="C18" i="7"/>
  <c r="D18" i="7"/>
  <c r="E18" i="7"/>
  <c r="F18" i="7"/>
  <c r="G18" i="7"/>
  <c r="H18" i="7"/>
  <c r="A19" i="7"/>
  <c r="B19" i="7"/>
  <c r="C19" i="7"/>
  <c r="D19" i="7"/>
  <c r="E19" i="7"/>
  <c r="F19" i="7"/>
  <c r="G19" i="7"/>
  <c r="H19" i="7"/>
  <c r="A20" i="7"/>
  <c r="B20" i="7"/>
  <c r="C20" i="7"/>
  <c r="D20" i="7"/>
  <c r="E20" i="7"/>
  <c r="F20" i="7"/>
  <c r="G20" i="7"/>
  <c r="H20" i="7"/>
  <c r="A21" i="7"/>
  <c r="B21" i="7"/>
  <c r="C21" i="7"/>
  <c r="D21" i="7"/>
  <c r="E21" i="7"/>
  <c r="F21" i="7"/>
  <c r="G21" i="7"/>
  <c r="H21" i="7"/>
  <c r="A22" i="7"/>
  <c r="B22" i="7"/>
  <c r="C22" i="7"/>
  <c r="D22" i="7"/>
  <c r="E22" i="7"/>
  <c r="F22" i="7"/>
  <c r="G22" i="7"/>
  <c r="H22" i="7"/>
  <c r="A23" i="7"/>
  <c r="B23" i="7"/>
  <c r="C23" i="7"/>
  <c r="D23" i="7"/>
  <c r="E23" i="7"/>
  <c r="F23" i="7"/>
  <c r="G23" i="7"/>
  <c r="H23" i="7"/>
  <c r="A24" i="7"/>
  <c r="B24" i="7"/>
  <c r="C24" i="7"/>
  <c r="D24" i="7"/>
  <c r="E24" i="7"/>
  <c r="F24" i="7"/>
  <c r="G24" i="7"/>
  <c r="H24" i="7"/>
  <c r="A25" i="7"/>
  <c r="B25" i="7"/>
  <c r="C25" i="7"/>
  <c r="D25" i="7"/>
  <c r="E25" i="7"/>
  <c r="F25" i="7"/>
  <c r="G25" i="7"/>
  <c r="H25" i="7"/>
  <c r="A26" i="7"/>
  <c r="B26" i="7"/>
  <c r="C26" i="7"/>
  <c r="D26" i="7"/>
  <c r="E26" i="7"/>
  <c r="F26" i="7"/>
  <c r="G26" i="7"/>
  <c r="H26" i="7"/>
  <c r="A27" i="7"/>
  <c r="B27" i="7"/>
  <c r="C27" i="7"/>
  <c r="D27" i="7"/>
  <c r="E27" i="7"/>
  <c r="F27" i="7"/>
  <c r="G27" i="7"/>
  <c r="H27" i="7"/>
  <c r="A28" i="7"/>
  <c r="B28" i="7"/>
  <c r="C28" i="7"/>
  <c r="D28" i="7"/>
  <c r="E28" i="7"/>
  <c r="F28" i="7"/>
  <c r="G28" i="7"/>
  <c r="H28" i="7"/>
  <c r="A29" i="7"/>
  <c r="B29" i="7"/>
  <c r="C29" i="7"/>
  <c r="D29" i="7"/>
  <c r="E29" i="7"/>
  <c r="F29" i="7"/>
  <c r="G29" i="7"/>
  <c r="H29" i="7"/>
  <c r="A30" i="7"/>
  <c r="B30" i="7"/>
  <c r="C30" i="7"/>
  <c r="D30" i="7"/>
  <c r="E30" i="7"/>
  <c r="F30" i="7"/>
  <c r="G30" i="7"/>
  <c r="H30" i="7"/>
  <c r="A31" i="7"/>
  <c r="B31" i="7"/>
  <c r="C31" i="7"/>
  <c r="D31" i="7"/>
  <c r="E31" i="7"/>
  <c r="F31" i="7"/>
  <c r="G31" i="7"/>
  <c r="H31" i="7"/>
  <c r="A32" i="7"/>
  <c r="B32" i="7"/>
  <c r="C32" i="7"/>
  <c r="D32" i="7"/>
  <c r="E32" i="7"/>
  <c r="F32" i="7"/>
  <c r="G32" i="7"/>
  <c r="H32" i="7"/>
  <c r="A33" i="7"/>
  <c r="B33" i="7"/>
  <c r="C33" i="7"/>
  <c r="D33" i="7"/>
  <c r="E33" i="7"/>
  <c r="F33" i="7"/>
  <c r="G33" i="7"/>
  <c r="H33" i="7"/>
  <c r="A34" i="7"/>
  <c r="B34" i="7"/>
  <c r="C34" i="7"/>
  <c r="D34" i="7"/>
  <c r="E34" i="7"/>
  <c r="F34" i="7"/>
  <c r="G34" i="7"/>
  <c r="H34" i="7"/>
  <c r="A35" i="7"/>
  <c r="B35" i="7"/>
  <c r="C35" i="7"/>
  <c r="D35" i="7"/>
  <c r="E35" i="7"/>
  <c r="F35" i="7"/>
  <c r="G35" i="7"/>
  <c r="H35" i="7"/>
  <c r="A36" i="7"/>
  <c r="B36" i="7"/>
  <c r="C36" i="7"/>
  <c r="D36" i="7"/>
  <c r="E36" i="7"/>
  <c r="F36" i="7"/>
  <c r="G36" i="7"/>
  <c r="H36" i="7"/>
  <c r="A37" i="7"/>
  <c r="B37" i="7"/>
  <c r="C37" i="7"/>
  <c r="D37" i="7"/>
  <c r="E37" i="7"/>
  <c r="F37" i="7"/>
  <c r="G37" i="7"/>
  <c r="H37" i="7"/>
  <c r="A38" i="7"/>
  <c r="B38" i="7"/>
  <c r="C38" i="7"/>
  <c r="D38" i="7"/>
  <c r="E38" i="7"/>
  <c r="F38" i="7"/>
  <c r="G38" i="7"/>
  <c r="H38" i="7"/>
  <c r="A39" i="7"/>
  <c r="B39" i="7"/>
  <c r="C39" i="7"/>
  <c r="D39" i="7"/>
  <c r="E39" i="7"/>
  <c r="F39" i="7"/>
  <c r="G39" i="7"/>
  <c r="H39" i="7"/>
  <c r="A40" i="7"/>
  <c r="B40" i="7"/>
  <c r="C40" i="7"/>
  <c r="D40" i="7"/>
  <c r="E40" i="7"/>
  <c r="F40" i="7"/>
  <c r="G40" i="7"/>
  <c r="H40" i="7"/>
  <c r="A41" i="7"/>
  <c r="B41" i="7"/>
  <c r="C41" i="7"/>
  <c r="D41" i="7"/>
  <c r="E41" i="7"/>
  <c r="F41" i="7"/>
  <c r="G41" i="7"/>
  <c r="H41" i="7"/>
  <c r="A42" i="7"/>
  <c r="B42" i="7"/>
  <c r="C42" i="7"/>
  <c r="D42" i="7"/>
  <c r="E42" i="7"/>
  <c r="F42" i="7"/>
  <c r="G42" i="7"/>
  <c r="H42" i="7"/>
  <c r="A43" i="7"/>
  <c r="B43" i="7"/>
  <c r="C43" i="7"/>
  <c r="D43" i="7"/>
  <c r="E43" i="7"/>
  <c r="F43" i="7"/>
  <c r="G43" i="7"/>
  <c r="H43" i="7"/>
  <c r="A44" i="7"/>
  <c r="B44" i="7"/>
  <c r="C44" i="7"/>
  <c r="D44" i="7"/>
  <c r="E44" i="7"/>
  <c r="F44" i="7"/>
  <c r="G44" i="7"/>
  <c r="H44" i="7"/>
  <c r="A45" i="7"/>
  <c r="B45" i="7"/>
  <c r="C45" i="7"/>
  <c r="D45" i="7"/>
  <c r="E45" i="7"/>
  <c r="F45" i="7"/>
  <c r="G45" i="7"/>
  <c r="H45" i="7"/>
  <c r="A46" i="7"/>
  <c r="B46" i="7"/>
  <c r="C46" i="7"/>
  <c r="D46" i="7"/>
  <c r="E46" i="7"/>
  <c r="F46" i="7"/>
  <c r="G46" i="7"/>
  <c r="H46" i="7"/>
  <c r="A47" i="7"/>
  <c r="B47" i="7"/>
  <c r="C47" i="7"/>
  <c r="D47" i="7"/>
  <c r="E47" i="7"/>
  <c r="F47" i="7"/>
  <c r="G47" i="7"/>
  <c r="H47" i="7"/>
  <c r="A48" i="7"/>
  <c r="B48" i="7"/>
  <c r="C48" i="7"/>
  <c r="D48" i="7"/>
  <c r="E48" i="7"/>
  <c r="F48" i="7"/>
  <c r="G48" i="7"/>
  <c r="H48" i="7"/>
  <c r="A49" i="7"/>
  <c r="B49" i="7"/>
  <c r="C49" i="7"/>
  <c r="D49" i="7"/>
  <c r="E49" i="7"/>
  <c r="F49" i="7"/>
  <c r="G49" i="7"/>
  <c r="H49" i="7"/>
  <c r="A50" i="7"/>
  <c r="B50" i="7"/>
  <c r="C50" i="7"/>
  <c r="D50" i="7"/>
  <c r="E50" i="7"/>
  <c r="F50" i="7"/>
  <c r="G50" i="7"/>
  <c r="H50" i="7"/>
  <c r="A51" i="7"/>
  <c r="B51" i="7"/>
  <c r="C51" i="7"/>
  <c r="D51" i="7"/>
  <c r="E51" i="7"/>
  <c r="F51" i="7"/>
  <c r="G51" i="7"/>
  <c r="H51" i="7"/>
  <c r="A52" i="7"/>
  <c r="B52" i="7"/>
  <c r="C52" i="7"/>
  <c r="D52" i="7"/>
  <c r="E52" i="7"/>
  <c r="F52" i="7"/>
  <c r="G52" i="7"/>
  <c r="H52" i="7"/>
  <c r="A53" i="7"/>
  <c r="B53" i="7"/>
  <c r="C53" i="7"/>
  <c r="D53" i="7"/>
  <c r="E53" i="7"/>
  <c r="F53" i="7"/>
  <c r="G53" i="7"/>
  <c r="H53" i="7"/>
  <c r="A54" i="7"/>
  <c r="B54" i="7"/>
  <c r="C54" i="7"/>
  <c r="D54" i="7"/>
  <c r="E54" i="7"/>
  <c r="F54" i="7"/>
  <c r="G54" i="7"/>
  <c r="H54" i="7"/>
  <c r="A55" i="7"/>
  <c r="B55" i="7"/>
  <c r="C55" i="7"/>
  <c r="D55" i="7"/>
  <c r="E55" i="7"/>
  <c r="F55" i="7"/>
  <c r="G55" i="7"/>
  <c r="H55" i="7"/>
  <c r="A56" i="7"/>
  <c r="B56" i="7"/>
  <c r="C56" i="7"/>
  <c r="D56" i="7"/>
  <c r="E56" i="7"/>
  <c r="F56" i="7"/>
  <c r="G56" i="7"/>
  <c r="H56" i="7"/>
  <c r="A57" i="7"/>
  <c r="B57" i="7"/>
  <c r="C57" i="7"/>
  <c r="D57" i="7"/>
  <c r="E57" i="7"/>
  <c r="F57" i="7"/>
  <c r="G57" i="7"/>
  <c r="H57" i="7"/>
  <c r="A58" i="7"/>
  <c r="B58" i="7"/>
  <c r="C58" i="7"/>
  <c r="D58" i="7"/>
  <c r="E58" i="7"/>
  <c r="F58" i="7"/>
  <c r="G58" i="7"/>
  <c r="H58" i="7"/>
  <c r="A59" i="7"/>
  <c r="B59" i="7"/>
  <c r="C59" i="7"/>
  <c r="D59" i="7"/>
  <c r="E59" i="7"/>
  <c r="F59" i="7"/>
  <c r="G59" i="7"/>
  <c r="H59" i="7"/>
  <c r="A60" i="7"/>
  <c r="B60" i="7"/>
  <c r="C60" i="7"/>
  <c r="D60" i="7"/>
  <c r="E60" i="7"/>
  <c r="F60" i="7"/>
  <c r="G60" i="7"/>
  <c r="H60" i="7"/>
  <c r="A61" i="7"/>
  <c r="B61" i="7"/>
  <c r="C61" i="7"/>
  <c r="D61" i="7"/>
  <c r="E61" i="7"/>
  <c r="F61" i="7"/>
  <c r="G61" i="7"/>
  <c r="H61" i="7"/>
  <c r="A62" i="7"/>
  <c r="B62" i="7"/>
  <c r="C62" i="7"/>
  <c r="D62" i="7"/>
  <c r="E62" i="7"/>
  <c r="F62" i="7"/>
  <c r="G62" i="7"/>
  <c r="H62" i="7"/>
  <c r="A63" i="7"/>
  <c r="B63" i="7"/>
  <c r="C63" i="7"/>
  <c r="D63" i="7"/>
  <c r="E63" i="7"/>
  <c r="F63" i="7"/>
  <c r="G63" i="7"/>
  <c r="H63" i="7"/>
  <c r="A64" i="7"/>
  <c r="B64" i="7"/>
  <c r="C64" i="7"/>
  <c r="D64" i="7"/>
  <c r="E64" i="7"/>
  <c r="F64" i="7"/>
  <c r="G64" i="7"/>
  <c r="H64" i="7"/>
  <c r="A65" i="7"/>
  <c r="B65" i="7"/>
  <c r="C65" i="7"/>
  <c r="D65" i="7"/>
  <c r="E65" i="7"/>
  <c r="F65" i="7"/>
  <c r="G65" i="7"/>
  <c r="H65" i="7"/>
  <c r="A66" i="7"/>
  <c r="B66" i="7"/>
  <c r="C66" i="7"/>
  <c r="D66" i="7"/>
  <c r="E66" i="7"/>
  <c r="F66" i="7"/>
  <c r="G66" i="7"/>
  <c r="H66" i="7"/>
  <c r="A67" i="7"/>
  <c r="B67" i="7"/>
  <c r="C67" i="7"/>
  <c r="D67" i="7"/>
  <c r="E67" i="7"/>
  <c r="F67" i="7"/>
  <c r="G67" i="7"/>
  <c r="H67" i="7"/>
  <c r="A68" i="7"/>
  <c r="B68" i="7"/>
  <c r="C68" i="7"/>
  <c r="D68" i="7"/>
  <c r="E68" i="7"/>
  <c r="F68" i="7"/>
  <c r="G68" i="7"/>
  <c r="H68" i="7"/>
  <c r="A69" i="7"/>
  <c r="B69" i="7"/>
  <c r="C69" i="7"/>
  <c r="D69" i="7"/>
  <c r="E69" i="7"/>
  <c r="F69" i="7"/>
  <c r="G69" i="7"/>
  <c r="H69" i="7"/>
  <c r="A70" i="7"/>
  <c r="B70" i="7"/>
  <c r="C70" i="7"/>
  <c r="D70" i="7"/>
  <c r="E70" i="7"/>
  <c r="F70" i="7"/>
  <c r="G70" i="7"/>
  <c r="H70" i="7"/>
  <c r="A71" i="7"/>
  <c r="B71" i="7"/>
  <c r="C71" i="7"/>
  <c r="D71" i="7"/>
  <c r="E71" i="7"/>
  <c r="F71" i="7"/>
  <c r="G71" i="7"/>
  <c r="H71" i="7"/>
  <c r="A72" i="7"/>
  <c r="B72" i="7"/>
  <c r="C72" i="7"/>
  <c r="D72" i="7"/>
  <c r="E72" i="7"/>
  <c r="F72" i="7"/>
  <c r="G72" i="7"/>
  <c r="H72" i="7"/>
  <c r="A73" i="7"/>
  <c r="B73" i="7"/>
  <c r="C73" i="7"/>
  <c r="D73" i="7"/>
  <c r="E73" i="7"/>
  <c r="F73" i="7"/>
  <c r="G73" i="7"/>
  <c r="H73" i="7"/>
  <c r="A74" i="7"/>
  <c r="B74" i="7"/>
  <c r="C74" i="7"/>
  <c r="D74" i="7"/>
  <c r="E74" i="7"/>
  <c r="F74" i="7"/>
  <c r="G74" i="7"/>
  <c r="H74" i="7"/>
  <c r="A75" i="7"/>
  <c r="B75" i="7"/>
  <c r="C75" i="7"/>
  <c r="D75" i="7"/>
  <c r="E75" i="7"/>
  <c r="F75" i="7"/>
  <c r="G75" i="7"/>
  <c r="H75" i="7"/>
  <c r="A76" i="7"/>
  <c r="B76" i="7"/>
  <c r="C76" i="7"/>
  <c r="D76" i="7"/>
  <c r="E76" i="7"/>
  <c r="F76" i="7"/>
  <c r="G76" i="7"/>
  <c r="H76" i="7"/>
  <c r="A77" i="7"/>
  <c r="B77" i="7"/>
  <c r="C77" i="7"/>
  <c r="D77" i="7"/>
  <c r="E77" i="7"/>
  <c r="F77" i="7"/>
  <c r="G77" i="7"/>
  <c r="H77" i="7"/>
  <c r="A78" i="7"/>
  <c r="B78" i="7"/>
  <c r="C78" i="7"/>
  <c r="D78" i="7"/>
  <c r="E78" i="7"/>
  <c r="F78" i="7"/>
  <c r="G78" i="7"/>
  <c r="H78" i="7"/>
  <c r="A79" i="7"/>
  <c r="B79" i="7"/>
  <c r="C79" i="7"/>
  <c r="D79" i="7"/>
  <c r="E79" i="7"/>
  <c r="F79" i="7"/>
  <c r="G79" i="7"/>
  <c r="H79" i="7"/>
  <c r="A80" i="7"/>
  <c r="B80" i="7"/>
  <c r="C80" i="7"/>
  <c r="D80" i="7"/>
  <c r="E80" i="7"/>
  <c r="F80" i="7"/>
  <c r="G80" i="7"/>
  <c r="H80" i="7"/>
  <c r="A81" i="7"/>
  <c r="B81" i="7"/>
  <c r="C81" i="7"/>
  <c r="D81" i="7"/>
  <c r="E81" i="7"/>
  <c r="F81" i="7"/>
  <c r="G81" i="7"/>
  <c r="H81" i="7"/>
  <c r="A82" i="7"/>
  <c r="B82" i="7"/>
  <c r="C82" i="7"/>
  <c r="D82" i="7"/>
  <c r="E82" i="7"/>
  <c r="F82" i="7"/>
  <c r="G82" i="7"/>
  <c r="H82" i="7"/>
  <c r="A83" i="7"/>
  <c r="B83" i="7"/>
  <c r="C83" i="7"/>
  <c r="D83" i="7"/>
  <c r="E83" i="7"/>
  <c r="F83" i="7"/>
  <c r="G83" i="7"/>
  <c r="H83" i="7"/>
  <c r="A84" i="7"/>
  <c r="B84" i="7"/>
  <c r="C84" i="7"/>
  <c r="D84" i="7"/>
  <c r="E84" i="7"/>
  <c r="F84" i="7"/>
  <c r="G84" i="7"/>
  <c r="H84" i="7"/>
  <c r="A85" i="7"/>
  <c r="B85" i="7"/>
  <c r="C85" i="7"/>
  <c r="D85" i="7"/>
  <c r="E85" i="7"/>
  <c r="F85" i="7"/>
  <c r="G85" i="7"/>
  <c r="H85" i="7"/>
  <c r="A86" i="7"/>
  <c r="B86" i="7"/>
  <c r="C86" i="7"/>
  <c r="D86" i="7"/>
  <c r="E86" i="7"/>
  <c r="F86" i="7"/>
  <c r="G86" i="7"/>
  <c r="H86" i="7"/>
  <c r="A87" i="7"/>
  <c r="B87" i="7"/>
  <c r="C87" i="7"/>
  <c r="D87" i="7"/>
  <c r="E87" i="7"/>
  <c r="F87" i="7"/>
  <c r="G87" i="7"/>
  <c r="H87" i="7"/>
  <c r="A88" i="7"/>
  <c r="B88" i="7"/>
  <c r="C88" i="7"/>
  <c r="D88" i="7"/>
  <c r="E88" i="7"/>
  <c r="F88" i="7"/>
  <c r="G88" i="7"/>
  <c r="H88" i="7"/>
  <c r="A89" i="7"/>
  <c r="B89" i="7"/>
  <c r="C89" i="7"/>
  <c r="D89" i="7"/>
  <c r="E89" i="7"/>
  <c r="F89" i="7"/>
  <c r="G89" i="7"/>
  <c r="H89" i="7"/>
  <c r="A90" i="7"/>
  <c r="B90" i="7"/>
  <c r="C90" i="7"/>
  <c r="D90" i="7"/>
  <c r="E90" i="7"/>
  <c r="F90" i="7"/>
  <c r="G90" i="7"/>
  <c r="H90" i="7"/>
  <c r="A91" i="7"/>
  <c r="B91" i="7"/>
  <c r="C91" i="7"/>
  <c r="D91" i="7"/>
  <c r="E91" i="7"/>
  <c r="F91" i="7"/>
  <c r="G91" i="7"/>
  <c r="H91" i="7"/>
  <c r="A92" i="7"/>
  <c r="B92" i="7"/>
  <c r="C92" i="7"/>
  <c r="D92" i="7"/>
  <c r="E92" i="7"/>
  <c r="F92" i="7"/>
  <c r="G92" i="7"/>
  <c r="H92" i="7"/>
  <c r="A93" i="7"/>
  <c r="B93" i="7"/>
  <c r="C93" i="7"/>
  <c r="D93" i="7"/>
  <c r="E93" i="7"/>
  <c r="F93" i="7"/>
  <c r="G93" i="7"/>
  <c r="H93" i="7"/>
  <c r="A94" i="7"/>
  <c r="B94" i="7"/>
  <c r="C94" i="7"/>
  <c r="D94" i="7"/>
  <c r="E94" i="7"/>
  <c r="F94" i="7"/>
  <c r="G94" i="7"/>
  <c r="H94" i="7"/>
  <c r="A95" i="7"/>
  <c r="B95" i="7"/>
  <c r="C95" i="7"/>
  <c r="D95" i="7"/>
  <c r="E95" i="7"/>
  <c r="F95" i="7"/>
  <c r="G95" i="7"/>
  <c r="H95" i="7"/>
  <c r="A96" i="7"/>
  <c r="B96" i="7"/>
  <c r="C96" i="7"/>
  <c r="D96" i="7"/>
  <c r="E96" i="7"/>
  <c r="F96" i="7"/>
  <c r="G96" i="7"/>
  <c r="H96" i="7"/>
  <c r="A97" i="7"/>
  <c r="B97" i="7"/>
  <c r="C97" i="7"/>
  <c r="D97" i="7"/>
  <c r="E97" i="7"/>
  <c r="F97" i="7"/>
  <c r="G97" i="7"/>
  <c r="H97" i="7"/>
  <c r="A98" i="7"/>
  <c r="B98" i="7"/>
  <c r="C98" i="7"/>
  <c r="D98" i="7"/>
  <c r="E98" i="7"/>
  <c r="F98" i="7"/>
  <c r="G98" i="7"/>
  <c r="H98" i="7"/>
  <c r="A99" i="7"/>
  <c r="B99" i="7"/>
  <c r="C99" i="7"/>
  <c r="D99" i="7"/>
  <c r="E99" i="7"/>
  <c r="F99" i="7"/>
  <c r="G99" i="7"/>
  <c r="H99" i="7"/>
  <c r="A100" i="7"/>
  <c r="B100" i="7"/>
  <c r="C100" i="7"/>
  <c r="D100" i="7"/>
  <c r="E100" i="7"/>
  <c r="F100" i="7"/>
  <c r="G100" i="7"/>
  <c r="H100" i="7"/>
  <c r="A101" i="7"/>
  <c r="B101" i="7"/>
  <c r="C101" i="7"/>
  <c r="D101" i="7"/>
  <c r="E101" i="7"/>
  <c r="F101" i="7"/>
  <c r="G101" i="7"/>
  <c r="H101" i="7"/>
  <c r="A102" i="7"/>
  <c r="B102" i="7"/>
  <c r="C102" i="7"/>
  <c r="D102" i="7"/>
  <c r="E102" i="7"/>
  <c r="F102" i="7"/>
  <c r="G102" i="7"/>
  <c r="H102" i="7"/>
  <c r="A103" i="7"/>
  <c r="B103" i="7"/>
  <c r="C103" i="7"/>
  <c r="D103" i="7"/>
  <c r="E103" i="7"/>
  <c r="F103" i="7"/>
  <c r="G103" i="7"/>
  <c r="H103" i="7"/>
  <c r="A104" i="7"/>
  <c r="B104" i="7"/>
  <c r="C104" i="7"/>
  <c r="D104" i="7"/>
  <c r="E104" i="7"/>
  <c r="F104" i="7"/>
  <c r="G104" i="7"/>
  <c r="H104" i="7"/>
  <c r="A105" i="7"/>
  <c r="B105" i="7"/>
  <c r="C105" i="7"/>
  <c r="D105" i="7"/>
  <c r="E105" i="7"/>
  <c r="F105" i="7"/>
  <c r="G105" i="7"/>
  <c r="H105" i="7"/>
  <c r="A106" i="7"/>
  <c r="B106" i="7"/>
  <c r="C106" i="7"/>
  <c r="D106" i="7"/>
  <c r="E106" i="7"/>
  <c r="F106" i="7"/>
  <c r="G106" i="7"/>
  <c r="H106" i="7"/>
  <c r="A107" i="7"/>
  <c r="B107" i="7"/>
  <c r="C107" i="7"/>
  <c r="D107" i="7"/>
  <c r="E107" i="7"/>
  <c r="F107" i="7"/>
  <c r="G107" i="7"/>
  <c r="H107" i="7"/>
  <c r="A108" i="7"/>
  <c r="B108" i="7"/>
  <c r="C108" i="7"/>
  <c r="D108" i="7"/>
  <c r="E108" i="7"/>
  <c r="F108" i="7"/>
  <c r="G108" i="7"/>
  <c r="H108" i="7"/>
  <c r="A109" i="7"/>
  <c r="B109" i="7"/>
  <c r="C109" i="7"/>
  <c r="D109" i="7"/>
  <c r="E109" i="7"/>
  <c r="F109" i="7"/>
  <c r="G109" i="7"/>
  <c r="H109" i="7"/>
  <c r="A110" i="7"/>
  <c r="B110" i="7"/>
  <c r="C110" i="7"/>
  <c r="D110" i="7"/>
  <c r="E110" i="7"/>
  <c r="F110" i="7"/>
  <c r="G110" i="7"/>
  <c r="H110" i="7"/>
  <c r="A111" i="7"/>
  <c r="B111" i="7"/>
  <c r="C111" i="7"/>
  <c r="D111" i="7"/>
  <c r="E111" i="7"/>
  <c r="F111" i="7"/>
  <c r="G111" i="7"/>
  <c r="H111" i="7"/>
  <c r="A112" i="7"/>
  <c r="B112" i="7"/>
  <c r="C112" i="7"/>
  <c r="D112" i="7"/>
  <c r="E112" i="7"/>
  <c r="F112" i="7"/>
  <c r="G112" i="7"/>
  <c r="H112" i="7"/>
  <c r="A113" i="7"/>
  <c r="B113" i="7"/>
  <c r="C113" i="7"/>
  <c r="D113" i="7"/>
  <c r="E113" i="7"/>
  <c r="F113" i="7"/>
  <c r="G113" i="7"/>
  <c r="H113" i="7"/>
  <c r="A114" i="7"/>
  <c r="B114" i="7"/>
  <c r="C114" i="7"/>
  <c r="D114" i="7"/>
  <c r="E114" i="7"/>
  <c r="F114" i="7"/>
  <c r="G114" i="7"/>
  <c r="H114" i="7"/>
  <c r="A115" i="7"/>
  <c r="B115" i="7"/>
  <c r="C115" i="7"/>
  <c r="D115" i="7"/>
  <c r="E115" i="7"/>
  <c r="F115" i="7"/>
  <c r="G115" i="7"/>
  <c r="H115" i="7"/>
  <c r="A116" i="7"/>
  <c r="B116" i="7"/>
  <c r="C116" i="7"/>
  <c r="D116" i="7"/>
  <c r="E116" i="7"/>
  <c r="F116" i="7"/>
  <c r="G116" i="7"/>
  <c r="H116" i="7"/>
  <c r="A117" i="7"/>
  <c r="B117" i="7"/>
  <c r="C117" i="7"/>
  <c r="D117" i="7"/>
  <c r="E117" i="7"/>
  <c r="F117" i="7"/>
  <c r="G117" i="7"/>
  <c r="H117" i="7"/>
  <c r="A118" i="7"/>
  <c r="B118" i="7"/>
  <c r="C118" i="7"/>
  <c r="D118" i="7"/>
  <c r="E118" i="7"/>
  <c r="F118" i="7"/>
  <c r="G118" i="7"/>
  <c r="H118" i="7"/>
  <c r="A119" i="7"/>
  <c r="B119" i="7"/>
  <c r="C119" i="7"/>
  <c r="D119" i="7"/>
  <c r="E119" i="7"/>
  <c r="F119" i="7"/>
  <c r="G119" i="7"/>
  <c r="H119" i="7"/>
  <c r="A120" i="7"/>
  <c r="B120" i="7"/>
  <c r="C120" i="7"/>
  <c r="D120" i="7"/>
  <c r="E120" i="7"/>
  <c r="F120" i="7"/>
  <c r="G120" i="7"/>
  <c r="H120" i="7"/>
  <c r="A121" i="7"/>
  <c r="B121" i="7"/>
  <c r="C121" i="7"/>
  <c r="D121" i="7"/>
  <c r="E121" i="7"/>
  <c r="F121" i="7"/>
  <c r="G121" i="7"/>
  <c r="H121" i="7"/>
  <c r="A122" i="7"/>
  <c r="B122" i="7"/>
  <c r="C122" i="7"/>
  <c r="D122" i="7"/>
  <c r="E122" i="7"/>
  <c r="F122" i="7"/>
  <c r="G122" i="7"/>
  <c r="H122" i="7"/>
  <c r="A123" i="7"/>
  <c r="B123" i="7"/>
  <c r="C123" i="7"/>
  <c r="D123" i="7"/>
  <c r="E123" i="7"/>
  <c r="F123" i="7"/>
  <c r="G123" i="7"/>
  <c r="H123" i="7"/>
  <c r="A124" i="7"/>
  <c r="B124" i="7"/>
  <c r="C124" i="7"/>
  <c r="D124" i="7"/>
  <c r="E124" i="7"/>
  <c r="F124" i="7"/>
  <c r="G124" i="7"/>
  <c r="H124" i="7"/>
  <c r="A125" i="7"/>
  <c r="B125" i="7"/>
  <c r="C125" i="7"/>
  <c r="D125" i="7"/>
  <c r="E125" i="7"/>
  <c r="F125" i="7"/>
  <c r="G125" i="7"/>
  <c r="H125" i="7"/>
  <c r="A126" i="7"/>
  <c r="B126" i="7"/>
  <c r="C126" i="7"/>
  <c r="D126" i="7"/>
  <c r="E126" i="7"/>
  <c r="F126" i="7"/>
  <c r="G126" i="7"/>
  <c r="H126" i="7"/>
  <c r="A127" i="7"/>
  <c r="B127" i="7"/>
  <c r="C127" i="7"/>
  <c r="D127" i="7"/>
  <c r="E127" i="7"/>
  <c r="F127" i="7"/>
  <c r="G127" i="7"/>
  <c r="H127" i="7"/>
  <c r="A128" i="7"/>
  <c r="B128" i="7"/>
  <c r="C128" i="7"/>
  <c r="D128" i="7"/>
  <c r="E128" i="7"/>
  <c r="F128" i="7"/>
  <c r="G128" i="7"/>
  <c r="H128" i="7"/>
  <c r="A129" i="7"/>
  <c r="B129" i="7"/>
  <c r="C129" i="7"/>
  <c r="D129" i="7"/>
  <c r="E129" i="7"/>
  <c r="F129" i="7"/>
  <c r="G129" i="7"/>
  <c r="H129" i="7"/>
  <c r="A130" i="7"/>
  <c r="B130" i="7"/>
  <c r="C130" i="7"/>
  <c r="D130" i="7"/>
  <c r="E130" i="7"/>
  <c r="F130" i="7"/>
  <c r="G130" i="7"/>
  <c r="H130" i="7"/>
  <c r="A131" i="7"/>
  <c r="B131" i="7"/>
  <c r="C131" i="7"/>
  <c r="D131" i="7"/>
  <c r="E131" i="7"/>
  <c r="F131" i="7"/>
  <c r="G131" i="7"/>
  <c r="H131" i="7"/>
  <c r="A132" i="7"/>
  <c r="B132" i="7"/>
  <c r="C132" i="7"/>
  <c r="D132" i="7"/>
  <c r="E132" i="7"/>
  <c r="F132" i="7"/>
  <c r="G132" i="7"/>
  <c r="H132" i="7"/>
  <c r="A133" i="7"/>
  <c r="B133" i="7"/>
  <c r="C133" i="7"/>
  <c r="D133" i="7"/>
  <c r="E133" i="7"/>
  <c r="F133" i="7"/>
  <c r="G133" i="7"/>
  <c r="H133" i="7"/>
  <c r="A134" i="7"/>
  <c r="B134" i="7"/>
  <c r="C134" i="7"/>
  <c r="D134" i="7"/>
  <c r="E134" i="7"/>
  <c r="F134" i="7"/>
  <c r="G134" i="7"/>
  <c r="H134" i="7"/>
  <c r="A135" i="7"/>
  <c r="B135" i="7"/>
  <c r="C135" i="7"/>
  <c r="D135" i="7"/>
  <c r="E135" i="7"/>
  <c r="F135" i="7"/>
  <c r="G135" i="7"/>
  <c r="H135" i="7"/>
  <c r="A136" i="7"/>
  <c r="B136" i="7"/>
  <c r="C136" i="7"/>
  <c r="D136" i="7"/>
  <c r="E136" i="7"/>
  <c r="F136" i="7"/>
  <c r="G136" i="7"/>
  <c r="H136" i="7"/>
  <c r="A137" i="7"/>
  <c r="B137" i="7"/>
  <c r="C137" i="7"/>
  <c r="D137" i="7"/>
  <c r="E137" i="7"/>
  <c r="F137" i="7"/>
  <c r="G137" i="7"/>
  <c r="H137" i="7"/>
  <c r="A138" i="7"/>
  <c r="B138" i="7"/>
  <c r="C138" i="7"/>
  <c r="D138" i="7"/>
  <c r="E138" i="7"/>
  <c r="F138" i="7"/>
  <c r="G138" i="7"/>
  <c r="H138" i="7"/>
  <c r="A139" i="7"/>
  <c r="B139" i="7"/>
  <c r="C139" i="7"/>
  <c r="D139" i="7"/>
  <c r="E139" i="7"/>
  <c r="F139" i="7"/>
  <c r="G139" i="7"/>
  <c r="H139" i="7"/>
  <c r="A140" i="7"/>
  <c r="B140" i="7"/>
  <c r="C140" i="7"/>
  <c r="D140" i="7"/>
  <c r="E140" i="7"/>
  <c r="F140" i="7"/>
  <c r="G140" i="7"/>
  <c r="H140" i="7"/>
  <c r="A141" i="7"/>
  <c r="B141" i="7"/>
  <c r="C141" i="7"/>
  <c r="D141" i="7"/>
  <c r="E141" i="7"/>
  <c r="F141" i="7"/>
  <c r="G141" i="7"/>
  <c r="H141" i="7"/>
  <c r="A142" i="7"/>
  <c r="B142" i="7"/>
  <c r="C142" i="7"/>
  <c r="D142" i="7"/>
  <c r="E142" i="7"/>
  <c r="F142" i="7"/>
  <c r="G142" i="7"/>
  <c r="H142" i="7"/>
  <c r="A143" i="7"/>
  <c r="B143" i="7"/>
  <c r="C143" i="7"/>
  <c r="D143" i="7"/>
  <c r="E143" i="7"/>
  <c r="F143" i="7"/>
  <c r="G143" i="7"/>
  <c r="H143" i="7"/>
  <c r="A144" i="7"/>
  <c r="B144" i="7"/>
  <c r="C144" i="7"/>
  <c r="D144" i="7"/>
  <c r="E144" i="7"/>
  <c r="F144" i="7"/>
  <c r="G144" i="7"/>
  <c r="H144" i="7"/>
  <c r="A145" i="7"/>
  <c r="B145" i="7"/>
  <c r="C145" i="7"/>
  <c r="D145" i="7"/>
  <c r="E145" i="7"/>
  <c r="F145" i="7"/>
  <c r="G145" i="7"/>
  <c r="H145" i="7"/>
  <c r="A146" i="7"/>
  <c r="B146" i="7"/>
  <c r="C146" i="7"/>
  <c r="D146" i="7"/>
  <c r="E146" i="7"/>
  <c r="F146" i="7"/>
  <c r="G146" i="7"/>
  <c r="H146" i="7"/>
  <c r="A147" i="7"/>
  <c r="B147" i="7"/>
  <c r="C147" i="7"/>
  <c r="D147" i="7"/>
  <c r="E147" i="7"/>
  <c r="F147" i="7"/>
  <c r="G147" i="7"/>
  <c r="H147" i="7"/>
  <c r="A148" i="7"/>
  <c r="B148" i="7"/>
  <c r="C148" i="7"/>
  <c r="D148" i="7"/>
  <c r="E148" i="7"/>
  <c r="F148" i="7"/>
  <c r="G148" i="7"/>
  <c r="H148" i="7"/>
  <c r="A149" i="7"/>
  <c r="B149" i="7"/>
  <c r="C149" i="7"/>
  <c r="D149" i="7"/>
  <c r="E149" i="7"/>
  <c r="F149" i="7"/>
  <c r="G149" i="7"/>
  <c r="H149" i="7"/>
  <c r="A150" i="7"/>
  <c r="B150" i="7"/>
  <c r="C150" i="7"/>
  <c r="D150" i="7"/>
  <c r="E150" i="7"/>
  <c r="F150" i="7"/>
  <c r="G150" i="7"/>
  <c r="H150" i="7"/>
  <c r="A151" i="7"/>
  <c r="B151" i="7"/>
  <c r="C151" i="7"/>
  <c r="D151" i="7"/>
  <c r="E151" i="7"/>
  <c r="F151" i="7"/>
  <c r="G151" i="7"/>
  <c r="H151" i="7"/>
  <c r="A152" i="7"/>
  <c r="B152" i="7"/>
  <c r="C152" i="7"/>
  <c r="D152" i="7"/>
  <c r="E152" i="7"/>
  <c r="F152" i="7"/>
  <c r="G152" i="7"/>
  <c r="H152" i="7"/>
  <c r="A153" i="7"/>
  <c r="B153" i="7"/>
  <c r="C153" i="7"/>
  <c r="D153" i="7"/>
  <c r="E153" i="7"/>
  <c r="F153" i="7"/>
  <c r="G153" i="7"/>
  <c r="H153" i="7"/>
  <c r="A154" i="7"/>
  <c r="B154" i="7"/>
  <c r="C154" i="7"/>
  <c r="D154" i="7"/>
  <c r="E154" i="7"/>
  <c r="F154" i="7"/>
  <c r="G154" i="7"/>
  <c r="H154" i="7"/>
  <c r="A155" i="7"/>
  <c r="B155" i="7"/>
  <c r="C155" i="7"/>
  <c r="D155" i="7"/>
  <c r="E155" i="7"/>
  <c r="F155" i="7"/>
  <c r="G155" i="7"/>
  <c r="H155" i="7"/>
  <c r="A156" i="7"/>
  <c r="B156" i="7"/>
  <c r="C156" i="7"/>
  <c r="D156" i="7"/>
  <c r="E156" i="7"/>
  <c r="F156" i="7"/>
  <c r="G156" i="7"/>
  <c r="H156" i="7"/>
  <c r="A157" i="7"/>
  <c r="B157" i="7"/>
  <c r="C157" i="7"/>
  <c r="D157" i="7"/>
  <c r="E157" i="7"/>
  <c r="F157" i="7"/>
  <c r="G157" i="7"/>
  <c r="H157" i="7"/>
  <c r="A158" i="7"/>
  <c r="B158" i="7"/>
  <c r="C158" i="7"/>
  <c r="D158" i="7"/>
  <c r="E158" i="7"/>
  <c r="F158" i="7"/>
  <c r="G158" i="7"/>
  <c r="H158" i="7"/>
  <c r="A159" i="7"/>
  <c r="B159" i="7"/>
  <c r="C159" i="7"/>
  <c r="D159" i="7"/>
  <c r="E159" i="7"/>
  <c r="F159" i="7"/>
  <c r="G159" i="7"/>
  <c r="H159" i="7"/>
  <c r="A160" i="7"/>
  <c r="B160" i="7"/>
  <c r="C160" i="7"/>
  <c r="D160" i="7"/>
  <c r="E160" i="7"/>
  <c r="F160" i="7"/>
  <c r="G160" i="7"/>
  <c r="H160" i="7"/>
  <c r="A161" i="7"/>
  <c r="B161" i="7"/>
  <c r="C161" i="7"/>
  <c r="D161" i="7"/>
  <c r="E161" i="7"/>
  <c r="F161" i="7"/>
  <c r="G161" i="7"/>
  <c r="H161" i="7"/>
  <c r="A162" i="7"/>
  <c r="B162" i="7"/>
  <c r="C162" i="7"/>
  <c r="D162" i="7"/>
  <c r="E162" i="7"/>
  <c r="F162" i="7"/>
  <c r="G162" i="7"/>
  <c r="H162" i="7"/>
  <c r="A163" i="7"/>
  <c r="B163" i="7"/>
  <c r="C163" i="7"/>
  <c r="D163" i="7"/>
  <c r="E163" i="7"/>
  <c r="F163" i="7"/>
  <c r="G163" i="7"/>
  <c r="H163" i="7"/>
  <c r="A164" i="7"/>
  <c r="B164" i="7"/>
  <c r="C164" i="7"/>
  <c r="D164" i="7"/>
  <c r="E164" i="7"/>
  <c r="F164" i="7"/>
  <c r="G164" i="7"/>
  <c r="H164" i="7"/>
  <c r="A165" i="7"/>
  <c r="B165" i="7"/>
  <c r="C165" i="7"/>
  <c r="D165" i="7"/>
  <c r="E165" i="7"/>
  <c r="F165" i="7"/>
  <c r="G165" i="7"/>
  <c r="H165" i="7"/>
  <c r="A166" i="7"/>
  <c r="B166" i="7"/>
  <c r="C166" i="7"/>
  <c r="D166" i="7"/>
  <c r="E166" i="7"/>
  <c r="F166" i="7"/>
  <c r="G166" i="7"/>
  <c r="H166" i="7"/>
  <c r="A167" i="7"/>
  <c r="B167" i="7"/>
  <c r="C167" i="7"/>
  <c r="D167" i="7"/>
  <c r="E167" i="7"/>
  <c r="F167" i="7"/>
  <c r="G167" i="7"/>
  <c r="H167" i="7"/>
  <c r="A168" i="7"/>
  <c r="B168" i="7"/>
  <c r="C168" i="7"/>
  <c r="D168" i="7"/>
  <c r="E168" i="7"/>
  <c r="F168" i="7"/>
  <c r="G168" i="7"/>
  <c r="H168" i="7"/>
  <c r="A169" i="7"/>
  <c r="B169" i="7"/>
  <c r="C169" i="7"/>
  <c r="D169" i="7"/>
  <c r="E169" i="7"/>
  <c r="F169" i="7"/>
  <c r="G169" i="7"/>
  <c r="H169" i="7"/>
  <c r="A170" i="7"/>
  <c r="B170" i="7"/>
  <c r="C170" i="7"/>
  <c r="D170" i="7"/>
  <c r="E170" i="7"/>
  <c r="F170" i="7"/>
  <c r="G170" i="7"/>
  <c r="H170" i="7"/>
  <c r="A171" i="7"/>
  <c r="B171" i="7"/>
  <c r="C171" i="7"/>
  <c r="D171" i="7"/>
  <c r="E171" i="7"/>
  <c r="F171" i="7"/>
  <c r="G171" i="7"/>
  <c r="H171" i="7"/>
  <c r="A172" i="7"/>
  <c r="B172" i="7"/>
  <c r="C172" i="7"/>
  <c r="D172" i="7"/>
  <c r="E172" i="7"/>
  <c r="F172" i="7"/>
  <c r="G172" i="7"/>
  <c r="H172" i="7"/>
  <c r="A173" i="7"/>
  <c r="B173" i="7"/>
  <c r="C173" i="7"/>
  <c r="D173" i="7"/>
  <c r="E173" i="7"/>
  <c r="F173" i="7"/>
  <c r="G173" i="7"/>
  <c r="H173" i="7"/>
  <c r="A174" i="7"/>
  <c r="B174" i="7"/>
  <c r="C174" i="7"/>
  <c r="D174" i="7"/>
  <c r="E174" i="7"/>
  <c r="F174" i="7"/>
  <c r="G174" i="7"/>
  <c r="H174" i="7"/>
  <c r="A175" i="7"/>
  <c r="B175" i="7"/>
  <c r="C175" i="7"/>
  <c r="D175" i="7"/>
  <c r="E175" i="7"/>
  <c r="F175" i="7"/>
  <c r="G175" i="7"/>
  <c r="H175" i="7"/>
  <c r="A176" i="7"/>
  <c r="B176" i="7"/>
  <c r="C176" i="7"/>
  <c r="D176" i="7"/>
  <c r="E176" i="7"/>
  <c r="F176" i="7"/>
  <c r="G176" i="7"/>
  <c r="H176" i="7"/>
  <c r="A177" i="7"/>
  <c r="B177" i="7"/>
  <c r="C177" i="7"/>
  <c r="D177" i="7"/>
  <c r="E177" i="7"/>
  <c r="F177" i="7"/>
  <c r="G177" i="7"/>
  <c r="H177" i="7"/>
  <c r="A178" i="7"/>
  <c r="B178" i="7"/>
  <c r="C178" i="7"/>
  <c r="D178" i="7"/>
  <c r="E178" i="7"/>
  <c r="F178" i="7"/>
  <c r="G178" i="7"/>
  <c r="H178" i="7"/>
  <c r="A179" i="7"/>
  <c r="B179" i="7"/>
  <c r="C179" i="7"/>
  <c r="D179" i="7"/>
  <c r="E179" i="7"/>
  <c r="F179" i="7"/>
  <c r="G179" i="7"/>
  <c r="H179" i="7"/>
  <c r="A180" i="7"/>
  <c r="B180" i="7"/>
  <c r="C180" i="7"/>
  <c r="D180" i="7"/>
  <c r="E180" i="7"/>
  <c r="F180" i="7"/>
  <c r="G180" i="7"/>
  <c r="H180" i="7"/>
  <c r="A181" i="7"/>
  <c r="B181" i="7"/>
  <c r="C181" i="7"/>
  <c r="D181" i="7"/>
  <c r="E181" i="7"/>
  <c r="F181" i="7"/>
  <c r="G181" i="7"/>
  <c r="H181" i="7"/>
  <c r="A182" i="7"/>
  <c r="B182" i="7"/>
  <c r="C182" i="7"/>
  <c r="D182" i="7"/>
  <c r="E182" i="7"/>
  <c r="F182" i="7"/>
  <c r="G182" i="7"/>
  <c r="H182" i="7"/>
  <c r="A183" i="7"/>
  <c r="B183" i="7"/>
  <c r="C183" i="7"/>
  <c r="D183" i="7"/>
  <c r="E183" i="7"/>
  <c r="F183" i="7"/>
  <c r="G183" i="7"/>
  <c r="H183" i="7"/>
  <c r="A184" i="7"/>
  <c r="B184" i="7"/>
  <c r="C184" i="7"/>
  <c r="D184" i="7"/>
  <c r="E184" i="7"/>
  <c r="F184" i="7"/>
  <c r="G184" i="7"/>
  <c r="H184" i="7"/>
  <c r="A185" i="7"/>
  <c r="B185" i="7"/>
  <c r="C185" i="7"/>
  <c r="D185" i="7"/>
  <c r="E185" i="7"/>
  <c r="F185" i="7"/>
  <c r="G185" i="7"/>
  <c r="H185" i="7"/>
  <c r="A186" i="7"/>
  <c r="B186" i="7"/>
  <c r="C186" i="7"/>
  <c r="D186" i="7"/>
  <c r="E186" i="7"/>
  <c r="F186" i="7"/>
  <c r="G186" i="7"/>
  <c r="H186" i="7"/>
  <c r="A187" i="7"/>
  <c r="B187" i="7"/>
  <c r="C187" i="7"/>
  <c r="D187" i="7"/>
  <c r="E187" i="7"/>
  <c r="F187" i="7"/>
  <c r="G187" i="7"/>
  <c r="H187" i="7"/>
  <c r="A188" i="7"/>
  <c r="B188" i="7"/>
  <c r="C188" i="7"/>
  <c r="D188" i="7"/>
  <c r="E188" i="7"/>
  <c r="F188" i="7"/>
  <c r="G188" i="7"/>
  <c r="H188" i="7"/>
  <c r="A189" i="7"/>
  <c r="B189" i="7"/>
  <c r="C189" i="7"/>
  <c r="D189" i="7"/>
  <c r="E189" i="7"/>
  <c r="F189" i="7"/>
  <c r="G189" i="7"/>
  <c r="H189" i="7"/>
  <c r="A190" i="7"/>
  <c r="B190" i="7"/>
  <c r="C190" i="7"/>
  <c r="D190" i="7"/>
  <c r="E190" i="7"/>
  <c r="F190" i="7"/>
  <c r="G190" i="7"/>
  <c r="H190" i="7"/>
  <c r="A191" i="7"/>
  <c r="B191" i="7"/>
  <c r="C191" i="7"/>
  <c r="D191" i="7"/>
  <c r="E191" i="7"/>
  <c r="F191" i="7"/>
  <c r="G191" i="7"/>
  <c r="H191" i="7"/>
  <c r="A192" i="7"/>
  <c r="B192" i="7"/>
  <c r="C192" i="7"/>
  <c r="D192" i="7"/>
  <c r="E192" i="7"/>
  <c r="F192" i="7"/>
  <c r="G192" i="7"/>
  <c r="H192" i="7"/>
  <c r="A193" i="7"/>
  <c r="B193" i="7"/>
  <c r="C193" i="7"/>
  <c r="D193" i="7"/>
  <c r="E193" i="7"/>
  <c r="F193" i="7"/>
  <c r="G193" i="7"/>
  <c r="H193" i="7"/>
  <c r="A194" i="7"/>
  <c r="B194" i="7"/>
  <c r="C194" i="7"/>
  <c r="D194" i="7"/>
  <c r="E194" i="7"/>
  <c r="F194" i="7"/>
  <c r="G194" i="7"/>
  <c r="H194" i="7"/>
  <c r="A195" i="7"/>
  <c r="B195" i="7"/>
  <c r="C195" i="7"/>
  <c r="D195" i="7"/>
  <c r="E195" i="7"/>
  <c r="F195" i="7"/>
  <c r="G195" i="7"/>
  <c r="H195" i="7"/>
  <c r="A196" i="7"/>
  <c r="B196" i="7"/>
  <c r="C196" i="7"/>
  <c r="D196" i="7"/>
  <c r="E196" i="7"/>
  <c r="F196" i="7"/>
  <c r="G196" i="7"/>
  <c r="H196" i="7"/>
  <c r="A197" i="7"/>
  <c r="B197" i="7"/>
  <c r="C197" i="7"/>
  <c r="D197" i="7"/>
  <c r="E197" i="7"/>
  <c r="F197" i="7"/>
  <c r="G197" i="7"/>
  <c r="H197" i="7"/>
  <c r="A198" i="7"/>
  <c r="B198" i="7"/>
  <c r="C198" i="7"/>
  <c r="D198" i="7"/>
  <c r="E198" i="7"/>
  <c r="F198" i="7"/>
  <c r="G198" i="7"/>
  <c r="H198" i="7"/>
  <c r="A199" i="7"/>
  <c r="B199" i="7"/>
  <c r="C199" i="7"/>
  <c r="D199" i="7"/>
  <c r="E199" i="7"/>
  <c r="F199" i="7"/>
  <c r="G199" i="7"/>
  <c r="H199" i="7"/>
  <c r="A200" i="7"/>
  <c r="B200" i="7"/>
  <c r="C200" i="7"/>
  <c r="D200" i="7"/>
  <c r="E200" i="7"/>
  <c r="F200" i="7"/>
  <c r="G200" i="7"/>
  <c r="H200" i="7"/>
  <c r="A201" i="7"/>
  <c r="B201" i="7"/>
  <c r="C201" i="7"/>
  <c r="D201" i="7"/>
  <c r="E201" i="7"/>
  <c r="F201" i="7"/>
  <c r="G201" i="7"/>
  <c r="H201" i="7"/>
  <c r="A202" i="7"/>
  <c r="B202" i="7"/>
  <c r="C202" i="7"/>
  <c r="D202" i="7"/>
  <c r="E202" i="7"/>
  <c r="F202" i="7"/>
  <c r="G202" i="7"/>
  <c r="H202" i="7"/>
  <c r="A203" i="7"/>
  <c r="B203" i="7"/>
  <c r="C203" i="7"/>
  <c r="D203" i="7"/>
  <c r="E203" i="7"/>
  <c r="F203" i="7"/>
  <c r="G203" i="7"/>
  <c r="H203" i="7"/>
  <c r="A204" i="7"/>
  <c r="B204" i="7"/>
  <c r="C204" i="7"/>
  <c r="D204" i="7"/>
  <c r="E204" i="7"/>
  <c r="F204" i="7"/>
  <c r="G204" i="7"/>
  <c r="H204" i="7"/>
  <c r="A205" i="7"/>
  <c r="B205" i="7"/>
  <c r="C205" i="7"/>
  <c r="D205" i="7"/>
  <c r="E205" i="7"/>
  <c r="F205" i="7"/>
  <c r="G205" i="7"/>
  <c r="H205" i="7"/>
  <c r="A206" i="7"/>
  <c r="B206" i="7"/>
  <c r="C206" i="7"/>
  <c r="D206" i="7"/>
  <c r="E206" i="7"/>
  <c r="F206" i="7"/>
  <c r="G206" i="7"/>
  <c r="H206" i="7"/>
  <c r="A207" i="7"/>
  <c r="B207" i="7"/>
  <c r="C207" i="7"/>
  <c r="D207" i="7"/>
  <c r="E207" i="7"/>
  <c r="F207" i="7"/>
  <c r="G207" i="7"/>
  <c r="H207" i="7"/>
  <c r="A208" i="7"/>
  <c r="B208" i="7"/>
  <c r="C208" i="7"/>
  <c r="D208" i="7"/>
  <c r="E208" i="7"/>
  <c r="F208" i="7"/>
  <c r="G208" i="7"/>
  <c r="H208" i="7"/>
  <c r="A209" i="7"/>
  <c r="B209" i="7"/>
  <c r="C209" i="7"/>
  <c r="D209" i="7"/>
  <c r="E209" i="7"/>
  <c r="F209" i="7"/>
  <c r="G209" i="7"/>
  <c r="H209" i="7"/>
  <c r="A210" i="7"/>
  <c r="B210" i="7"/>
  <c r="C210" i="7"/>
  <c r="D210" i="7"/>
  <c r="E210" i="7"/>
  <c r="F210" i="7"/>
  <c r="G210" i="7"/>
  <c r="H210" i="7"/>
  <c r="A211" i="7"/>
  <c r="B211" i="7"/>
  <c r="C211" i="7"/>
  <c r="D211" i="7"/>
  <c r="E211" i="7"/>
  <c r="F211" i="7"/>
  <c r="G211" i="7"/>
  <c r="H211" i="7"/>
  <c r="A212" i="7"/>
  <c r="B212" i="7"/>
  <c r="C212" i="7"/>
  <c r="D212" i="7"/>
  <c r="E212" i="7"/>
  <c r="F212" i="7"/>
  <c r="G212" i="7"/>
  <c r="H212" i="7"/>
  <c r="A213" i="7"/>
  <c r="B213" i="7"/>
  <c r="C213" i="7"/>
  <c r="D213" i="7"/>
  <c r="E213" i="7"/>
  <c r="F213" i="7"/>
  <c r="G213" i="7"/>
  <c r="H213" i="7"/>
  <c r="A214" i="7"/>
  <c r="B214" i="7"/>
  <c r="C214" i="7"/>
  <c r="D214" i="7"/>
  <c r="E214" i="7"/>
  <c r="F214" i="7"/>
  <c r="G214" i="7"/>
  <c r="H214" i="7"/>
  <c r="A215" i="7"/>
  <c r="B215" i="7"/>
  <c r="C215" i="7"/>
  <c r="D215" i="7"/>
  <c r="E215" i="7"/>
  <c r="F215" i="7"/>
  <c r="G215" i="7"/>
  <c r="H215" i="7"/>
  <c r="A216" i="7"/>
  <c r="B216" i="7"/>
  <c r="C216" i="7"/>
  <c r="D216" i="7"/>
  <c r="E216" i="7"/>
  <c r="F216" i="7"/>
  <c r="G216" i="7"/>
  <c r="H216" i="7"/>
  <c r="A217" i="7"/>
  <c r="B217" i="7"/>
  <c r="C217" i="7"/>
  <c r="D217" i="7"/>
  <c r="E217" i="7"/>
  <c r="F217" i="7"/>
  <c r="G217" i="7"/>
  <c r="H217" i="7"/>
  <c r="A218" i="7"/>
  <c r="B218" i="7"/>
  <c r="C218" i="7"/>
  <c r="D218" i="7"/>
  <c r="E218" i="7"/>
  <c r="F218" i="7"/>
  <c r="G218" i="7"/>
  <c r="H218" i="7"/>
  <c r="A219" i="7"/>
  <c r="B219" i="7"/>
  <c r="C219" i="7"/>
  <c r="D219" i="7"/>
  <c r="E219" i="7"/>
  <c r="F219" i="7"/>
  <c r="G219" i="7"/>
  <c r="H219" i="7"/>
  <c r="A220" i="7"/>
  <c r="B220" i="7"/>
  <c r="C220" i="7"/>
  <c r="D220" i="7"/>
  <c r="E220" i="7"/>
  <c r="F220" i="7"/>
  <c r="G220" i="7"/>
  <c r="H220" i="7"/>
  <c r="A221" i="7"/>
  <c r="B221" i="7"/>
  <c r="C221" i="7"/>
  <c r="D221" i="7"/>
  <c r="E221" i="7"/>
  <c r="F221" i="7"/>
  <c r="G221" i="7"/>
  <c r="H221" i="7"/>
  <c r="A222" i="7"/>
  <c r="B222" i="7"/>
  <c r="C222" i="7"/>
  <c r="D222" i="7"/>
  <c r="E222" i="7"/>
  <c r="F222" i="7"/>
  <c r="G222" i="7"/>
  <c r="H222" i="7"/>
  <c r="A223" i="7"/>
  <c r="B223" i="7"/>
  <c r="C223" i="7"/>
  <c r="D223" i="7"/>
  <c r="E223" i="7"/>
  <c r="F223" i="7"/>
  <c r="G223" i="7"/>
  <c r="H223" i="7"/>
  <c r="A224" i="7"/>
  <c r="B224" i="7"/>
  <c r="C224" i="7"/>
  <c r="D224" i="7"/>
  <c r="E224" i="7"/>
  <c r="F224" i="7"/>
  <c r="G224" i="7"/>
  <c r="H224" i="7"/>
  <c r="A225" i="7"/>
  <c r="B225" i="7"/>
  <c r="C225" i="7"/>
  <c r="D225" i="7"/>
  <c r="E225" i="7"/>
  <c r="F225" i="7"/>
  <c r="G225" i="7"/>
  <c r="H225" i="7"/>
  <c r="A226" i="7"/>
  <c r="B226" i="7"/>
  <c r="C226" i="7"/>
  <c r="D226" i="7"/>
  <c r="E226" i="7"/>
  <c r="F226" i="7"/>
  <c r="G226" i="7"/>
  <c r="H226" i="7"/>
  <c r="A227" i="7"/>
  <c r="B227" i="7"/>
  <c r="C227" i="7"/>
  <c r="D227" i="7"/>
  <c r="E227" i="7"/>
  <c r="F227" i="7"/>
  <c r="G227" i="7"/>
  <c r="H227" i="7"/>
  <c r="A228" i="7"/>
  <c r="B228" i="7"/>
  <c r="C228" i="7"/>
  <c r="D228" i="7"/>
  <c r="E228" i="7"/>
  <c r="F228" i="7"/>
  <c r="G228" i="7"/>
  <c r="H228" i="7"/>
  <c r="A229" i="7"/>
  <c r="B229" i="7"/>
  <c r="C229" i="7"/>
  <c r="D229" i="7"/>
  <c r="E229" i="7"/>
  <c r="F229" i="7"/>
  <c r="G229" i="7"/>
  <c r="H229" i="7"/>
  <c r="A230" i="7"/>
  <c r="B230" i="7"/>
  <c r="C230" i="7"/>
  <c r="D230" i="7"/>
  <c r="E230" i="7"/>
  <c r="F230" i="7"/>
  <c r="G230" i="7"/>
  <c r="H230" i="7"/>
  <c r="A231" i="7"/>
  <c r="B231" i="7"/>
  <c r="C231" i="7"/>
  <c r="D231" i="7"/>
  <c r="E231" i="7"/>
  <c r="F231" i="7"/>
  <c r="G231" i="7"/>
  <c r="H231" i="7"/>
  <c r="A232" i="7"/>
  <c r="B232" i="7"/>
  <c r="C232" i="7"/>
  <c r="D232" i="7"/>
  <c r="E232" i="7"/>
  <c r="F232" i="7"/>
  <c r="G232" i="7"/>
  <c r="H232" i="7"/>
  <c r="A233" i="7"/>
  <c r="B233" i="7"/>
  <c r="C233" i="7"/>
  <c r="D233" i="7"/>
  <c r="E233" i="7"/>
  <c r="F233" i="7"/>
  <c r="G233" i="7"/>
  <c r="H233" i="7"/>
  <c r="A234" i="7"/>
  <c r="B234" i="7"/>
  <c r="C234" i="7"/>
  <c r="D234" i="7"/>
  <c r="E234" i="7"/>
  <c r="F234" i="7"/>
  <c r="G234" i="7"/>
  <c r="H234" i="7"/>
  <c r="A235" i="7"/>
  <c r="B235" i="7"/>
  <c r="C235" i="7"/>
  <c r="D235" i="7"/>
  <c r="E235" i="7"/>
  <c r="F235" i="7"/>
  <c r="G235" i="7"/>
  <c r="H235" i="7"/>
  <c r="A236" i="7"/>
  <c r="B236" i="7"/>
  <c r="C236" i="7"/>
  <c r="D236" i="7"/>
  <c r="E236" i="7"/>
  <c r="F236" i="7"/>
  <c r="G236" i="7"/>
  <c r="H236" i="7"/>
  <c r="A237" i="7"/>
  <c r="B237" i="7"/>
  <c r="C237" i="7"/>
  <c r="D237" i="7"/>
  <c r="E237" i="7"/>
  <c r="F237" i="7"/>
  <c r="G237" i="7"/>
  <c r="H237" i="7"/>
  <c r="A238" i="7"/>
  <c r="B238" i="7"/>
  <c r="C238" i="7"/>
  <c r="D238" i="7"/>
  <c r="E238" i="7"/>
  <c r="F238" i="7"/>
  <c r="G238" i="7"/>
  <c r="H238" i="7"/>
  <c r="A239" i="7"/>
  <c r="B239" i="7"/>
  <c r="C239" i="7"/>
  <c r="D239" i="7"/>
  <c r="E239" i="7"/>
  <c r="F239" i="7"/>
  <c r="G239" i="7"/>
  <c r="H239" i="7"/>
  <c r="A240" i="7"/>
  <c r="B240" i="7"/>
  <c r="C240" i="7"/>
  <c r="D240" i="7"/>
  <c r="E240" i="7"/>
  <c r="F240" i="7"/>
  <c r="G240" i="7"/>
  <c r="H240" i="7"/>
  <c r="A241" i="7"/>
  <c r="B241" i="7"/>
  <c r="C241" i="7"/>
  <c r="D241" i="7"/>
  <c r="E241" i="7"/>
  <c r="F241" i="7"/>
  <c r="G241" i="7"/>
  <c r="H241" i="7"/>
  <c r="A242" i="7"/>
  <c r="B242" i="7"/>
  <c r="C242" i="7"/>
  <c r="D242" i="7"/>
  <c r="E242" i="7"/>
  <c r="F242" i="7"/>
  <c r="G242" i="7"/>
  <c r="H242" i="7"/>
  <c r="A243" i="7"/>
  <c r="B243" i="7"/>
  <c r="C243" i="7"/>
  <c r="D243" i="7"/>
  <c r="E243" i="7"/>
  <c r="F243" i="7"/>
  <c r="G243" i="7"/>
  <c r="H243" i="7"/>
  <c r="A244" i="7"/>
  <c r="B244" i="7"/>
  <c r="C244" i="7"/>
  <c r="D244" i="7"/>
  <c r="E244" i="7"/>
  <c r="F244" i="7"/>
  <c r="G244" i="7"/>
  <c r="H244" i="7"/>
  <c r="A245" i="7"/>
  <c r="B245" i="7"/>
  <c r="C245" i="7"/>
  <c r="D245" i="7"/>
  <c r="E245" i="7"/>
  <c r="F245" i="7"/>
  <c r="G245" i="7"/>
  <c r="H245" i="7"/>
  <c r="A246" i="7"/>
  <c r="B246" i="7"/>
  <c r="C246" i="7"/>
  <c r="D246" i="7"/>
  <c r="E246" i="7"/>
  <c r="F246" i="7"/>
  <c r="G246" i="7"/>
  <c r="H246" i="7"/>
  <c r="A247" i="7"/>
  <c r="B247" i="7"/>
  <c r="C247" i="7"/>
  <c r="D247" i="7"/>
  <c r="E247" i="7"/>
  <c r="F247" i="7"/>
  <c r="G247" i="7"/>
  <c r="H247" i="7"/>
  <c r="A248" i="7"/>
  <c r="B248" i="7"/>
  <c r="C248" i="7"/>
  <c r="D248" i="7"/>
  <c r="E248" i="7"/>
  <c r="F248" i="7"/>
  <c r="G248" i="7"/>
  <c r="H248" i="7"/>
  <c r="A249" i="7"/>
  <c r="B249" i="7"/>
  <c r="C249" i="7"/>
  <c r="D249" i="7"/>
  <c r="E249" i="7"/>
  <c r="F249" i="7"/>
  <c r="G249" i="7"/>
  <c r="H249" i="7"/>
  <c r="A250" i="7"/>
  <c r="B250" i="7"/>
  <c r="C250" i="7"/>
  <c r="D250" i="7"/>
  <c r="E250" i="7"/>
  <c r="F250" i="7"/>
  <c r="G250" i="7"/>
  <c r="H250" i="7"/>
  <c r="A251" i="7"/>
  <c r="B251" i="7"/>
  <c r="C251" i="7"/>
  <c r="D251" i="7"/>
  <c r="E251" i="7"/>
  <c r="F251" i="7"/>
  <c r="G251" i="7"/>
  <c r="H251" i="7"/>
  <c r="A252" i="7"/>
  <c r="B252" i="7"/>
  <c r="C252" i="7"/>
  <c r="D252" i="7"/>
  <c r="E252" i="7"/>
  <c r="F252" i="7"/>
  <c r="G252" i="7"/>
  <c r="H252" i="7"/>
  <c r="A253" i="7"/>
  <c r="B253" i="7"/>
  <c r="C253" i="7"/>
  <c r="D253" i="7"/>
  <c r="E253" i="7"/>
  <c r="F253" i="7"/>
  <c r="G253" i="7"/>
  <c r="H253" i="7"/>
  <c r="A254" i="7"/>
  <c r="B254" i="7"/>
  <c r="C254" i="7"/>
  <c r="D254" i="7"/>
  <c r="E254" i="7"/>
  <c r="F254" i="7"/>
  <c r="G254" i="7"/>
  <c r="H254" i="7"/>
  <c r="A255" i="7"/>
  <c r="B255" i="7"/>
  <c r="C255" i="7"/>
  <c r="D255" i="7"/>
  <c r="E255" i="7"/>
  <c r="F255" i="7"/>
  <c r="G255" i="7"/>
  <c r="H255" i="7"/>
  <c r="A256" i="7"/>
  <c r="B256" i="7"/>
  <c r="C256" i="7"/>
  <c r="D256" i="7"/>
  <c r="E256" i="7"/>
  <c r="F256" i="7"/>
  <c r="G256" i="7"/>
  <c r="H256" i="7"/>
  <c r="A257" i="7"/>
  <c r="B257" i="7"/>
  <c r="C257" i="7"/>
  <c r="D257" i="7"/>
  <c r="E257" i="7"/>
  <c r="F257" i="7"/>
  <c r="G257" i="7"/>
  <c r="H257" i="7"/>
  <c r="A258" i="7"/>
  <c r="B258" i="7"/>
  <c r="C258" i="7"/>
  <c r="D258" i="7"/>
  <c r="E258" i="7"/>
  <c r="F258" i="7"/>
  <c r="G258" i="7"/>
  <c r="H258" i="7"/>
  <c r="A259" i="7"/>
  <c r="B259" i="7"/>
  <c r="C259" i="7"/>
  <c r="D259" i="7"/>
  <c r="E259" i="7"/>
  <c r="F259" i="7"/>
  <c r="G259" i="7"/>
  <c r="H259" i="7"/>
  <c r="A260" i="7"/>
  <c r="B260" i="7"/>
  <c r="C260" i="7"/>
  <c r="D260" i="7"/>
  <c r="E260" i="7"/>
  <c r="F260" i="7"/>
  <c r="G260" i="7"/>
  <c r="H260" i="7"/>
  <c r="A261" i="7"/>
  <c r="B261" i="7"/>
  <c r="C261" i="7"/>
  <c r="D261" i="7"/>
  <c r="E261" i="7"/>
  <c r="F261" i="7"/>
  <c r="G261" i="7"/>
  <c r="H261" i="7"/>
  <c r="A262" i="7"/>
  <c r="B262" i="7"/>
  <c r="C262" i="7"/>
  <c r="D262" i="7"/>
  <c r="E262" i="7"/>
  <c r="F262" i="7"/>
  <c r="G262" i="7"/>
  <c r="H262" i="7"/>
  <c r="A263" i="7"/>
  <c r="B263" i="7"/>
  <c r="C263" i="7"/>
  <c r="D263" i="7"/>
  <c r="E263" i="7"/>
  <c r="F263" i="7"/>
  <c r="G263" i="7"/>
  <c r="H263" i="7"/>
  <c r="A264" i="7"/>
  <c r="B264" i="7"/>
  <c r="C264" i="7"/>
  <c r="D264" i="7"/>
  <c r="E264" i="7"/>
  <c r="F264" i="7"/>
  <c r="G264" i="7"/>
  <c r="H264" i="7"/>
  <c r="A265" i="7"/>
  <c r="B265" i="7"/>
  <c r="C265" i="7"/>
  <c r="D265" i="7"/>
  <c r="E265" i="7"/>
  <c r="F265" i="7"/>
  <c r="G265" i="7"/>
  <c r="H265" i="7"/>
  <c r="A266" i="7"/>
  <c r="B266" i="7"/>
  <c r="C266" i="7"/>
  <c r="D266" i="7"/>
  <c r="E266" i="7"/>
  <c r="F266" i="7"/>
  <c r="G266" i="7"/>
  <c r="H266" i="7"/>
  <c r="A267" i="7"/>
  <c r="B267" i="7"/>
  <c r="C267" i="7"/>
  <c r="D267" i="7"/>
  <c r="E267" i="7"/>
  <c r="F267" i="7"/>
  <c r="G267" i="7"/>
  <c r="H267" i="7"/>
  <c r="A268" i="7"/>
  <c r="B268" i="7"/>
  <c r="C268" i="7"/>
  <c r="D268" i="7"/>
  <c r="E268" i="7"/>
  <c r="F268" i="7"/>
  <c r="G268" i="7"/>
  <c r="H268" i="7"/>
  <c r="A269" i="7"/>
  <c r="B269" i="7"/>
  <c r="C269" i="7"/>
  <c r="D269" i="7"/>
  <c r="E269" i="7"/>
  <c r="F269" i="7"/>
  <c r="G269" i="7"/>
  <c r="H269" i="7"/>
  <c r="A270" i="7"/>
  <c r="B270" i="7"/>
  <c r="C270" i="7"/>
  <c r="D270" i="7"/>
  <c r="E270" i="7"/>
  <c r="F270" i="7"/>
  <c r="G270" i="7"/>
  <c r="H270" i="7"/>
  <c r="A271" i="7"/>
  <c r="B271" i="7"/>
  <c r="C271" i="7"/>
  <c r="D271" i="7"/>
  <c r="E271" i="7"/>
  <c r="F271" i="7"/>
  <c r="G271" i="7"/>
  <c r="H271" i="7"/>
  <c r="A272" i="7"/>
  <c r="B272" i="7"/>
  <c r="C272" i="7"/>
  <c r="D272" i="7"/>
  <c r="E272" i="7"/>
  <c r="F272" i="7"/>
  <c r="G272" i="7"/>
  <c r="H272" i="7"/>
  <c r="A273" i="7"/>
  <c r="B273" i="7"/>
  <c r="C273" i="7"/>
  <c r="D273" i="7"/>
  <c r="E273" i="7"/>
  <c r="F273" i="7"/>
  <c r="G273" i="7"/>
  <c r="H273" i="7"/>
  <c r="A274" i="7"/>
  <c r="B274" i="7"/>
  <c r="C274" i="7"/>
  <c r="D274" i="7"/>
  <c r="E274" i="7"/>
  <c r="F274" i="7"/>
  <c r="G274" i="7"/>
  <c r="H274" i="7"/>
  <c r="A275" i="7"/>
  <c r="B275" i="7"/>
  <c r="C275" i="7"/>
  <c r="D275" i="7"/>
  <c r="E275" i="7"/>
  <c r="F275" i="7"/>
  <c r="G275" i="7"/>
  <c r="H275" i="7"/>
  <c r="A276" i="7"/>
  <c r="B276" i="7"/>
  <c r="C276" i="7"/>
  <c r="D276" i="7"/>
  <c r="E276" i="7"/>
  <c r="F276" i="7"/>
  <c r="G276" i="7"/>
  <c r="H276" i="7"/>
  <c r="A277" i="7"/>
  <c r="B277" i="7"/>
  <c r="C277" i="7"/>
  <c r="D277" i="7"/>
  <c r="E277" i="7"/>
  <c r="F277" i="7"/>
  <c r="G277" i="7"/>
  <c r="H277" i="7"/>
  <c r="A278" i="7"/>
  <c r="B278" i="7"/>
  <c r="C278" i="7"/>
  <c r="D278" i="7"/>
  <c r="E278" i="7"/>
  <c r="F278" i="7"/>
  <c r="G278" i="7"/>
  <c r="H278" i="7"/>
  <c r="A279" i="7"/>
  <c r="B279" i="7"/>
  <c r="C279" i="7"/>
  <c r="D279" i="7"/>
  <c r="E279" i="7"/>
  <c r="F279" i="7"/>
  <c r="G279" i="7"/>
  <c r="H279" i="7"/>
  <c r="A280" i="7"/>
  <c r="B280" i="7"/>
  <c r="C280" i="7"/>
  <c r="D280" i="7"/>
  <c r="E280" i="7"/>
  <c r="F280" i="7"/>
  <c r="G280" i="7"/>
  <c r="H280" i="7"/>
  <c r="A281" i="7"/>
  <c r="B281" i="7"/>
  <c r="C281" i="7"/>
  <c r="D281" i="7"/>
  <c r="E281" i="7"/>
  <c r="F281" i="7"/>
  <c r="G281" i="7"/>
  <c r="H281" i="7"/>
  <c r="A282" i="7"/>
  <c r="B282" i="7"/>
  <c r="C282" i="7"/>
  <c r="D282" i="7"/>
  <c r="E282" i="7"/>
  <c r="F282" i="7"/>
  <c r="G282" i="7"/>
  <c r="H282" i="7"/>
  <c r="A283" i="7"/>
  <c r="B283" i="7"/>
  <c r="C283" i="7"/>
  <c r="D283" i="7"/>
  <c r="E283" i="7"/>
  <c r="F283" i="7"/>
  <c r="G283" i="7"/>
  <c r="H283" i="7"/>
  <c r="A284" i="7"/>
  <c r="B284" i="7"/>
  <c r="C284" i="7"/>
  <c r="D284" i="7"/>
  <c r="E284" i="7"/>
  <c r="F284" i="7"/>
  <c r="G284" i="7"/>
  <c r="H284" i="7"/>
  <c r="A285" i="7"/>
  <c r="B285" i="7"/>
  <c r="C285" i="7"/>
  <c r="D285" i="7"/>
  <c r="E285" i="7"/>
  <c r="F285" i="7"/>
  <c r="G285" i="7"/>
  <c r="H285" i="7"/>
  <c r="A286" i="7"/>
  <c r="B286" i="7"/>
  <c r="C286" i="7"/>
  <c r="D286" i="7"/>
  <c r="E286" i="7"/>
  <c r="F286" i="7"/>
  <c r="G286" i="7"/>
  <c r="H286" i="7"/>
  <c r="A287" i="7"/>
  <c r="B287" i="7"/>
  <c r="C287" i="7"/>
  <c r="D287" i="7"/>
  <c r="E287" i="7"/>
  <c r="F287" i="7"/>
  <c r="G287" i="7"/>
  <c r="H287" i="7"/>
  <c r="A288" i="7"/>
  <c r="B288" i="7"/>
  <c r="C288" i="7"/>
  <c r="D288" i="7"/>
  <c r="E288" i="7"/>
  <c r="F288" i="7"/>
  <c r="G288" i="7"/>
  <c r="H288" i="7"/>
  <c r="A289" i="7"/>
  <c r="B289" i="7"/>
  <c r="C289" i="7"/>
  <c r="D289" i="7"/>
  <c r="E289" i="7"/>
  <c r="F289" i="7"/>
  <c r="G289" i="7"/>
  <c r="H289" i="7"/>
  <c r="A290" i="7"/>
  <c r="B290" i="7"/>
  <c r="C290" i="7"/>
  <c r="D290" i="7"/>
  <c r="E290" i="7"/>
  <c r="F290" i="7"/>
  <c r="G290" i="7"/>
  <c r="H290" i="7"/>
  <c r="A291" i="7"/>
  <c r="B291" i="7"/>
  <c r="C291" i="7"/>
  <c r="D291" i="7"/>
  <c r="E291" i="7"/>
  <c r="F291" i="7"/>
  <c r="G291" i="7"/>
  <c r="H291" i="7"/>
  <c r="A292" i="7"/>
  <c r="B292" i="7"/>
  <c r="C292" i="7"/>
  <c r="D292" i="7"/>
  <c r="E292" i="7"/>
  <c r="F292" i="7"/>
  <c r="G292" i="7"/>
  <c r="H292" i="7"/>
  <c r="A293" i="7"/>
  <c r="B293" i="7"/>
  <c r="C293" i="7"/>
  <c r="D293" i="7"/>
  <c r="E293" i="7"/>
  <c r="F293" i="7"/>
  <c r="G293" i="7"/>
  <c r="H293" i="7"/>
  <c r="A294" i="7"/>
  <c r="B294" i="7"/>
  <c r="C294" i="7"/>
  <c r="D294" i="7"/>
  <c r="E294" i="7"/>
  <c r="F294" i="7"/>
  <c r="G294" i="7"/>
  <c r="H294" i="7"/>
  <c r="A295" i="7"/>
  <c r="B295" i="7"/>
  <c r="C295" i="7"/>
  <c r="D295" i="7"/>
  <c r="E295" i="7"/>
  <c r="F295" i="7"/>
  <c r="G295" i="7"/>
  <c r="H295" i="7"/>
  <c r="A296" i="7"/>
  <c r="B296" i="7"/>
  <c r="C296" i="7"/>
  <c r="D296" i="7"/>
  <c r="E296" i="7"/>
  <c r="F296" i="7"/>
  <c r="G296" i="7"/>
  <c r="H296" i="7"/>
  <c r="A297" i="7"/>
  <c r="B297" i="7"/>
  <c r="C297" i="7"/>
  <c r="D297" i="7"/>
  <c r="E297" i="7"/>
  <c r="F297" i="7"/>
  <c r="G297" i="7"/>
  <c r="H297" i="7"/>
  <c r="A298" i="7"/>
  <c r="B298" i="7"/>
  <c r="C298" i="7"/>
  <c r="D298" i="7"/>
  <c r="E298" i="7"/>
  <c r="F298" i="7"/>
  <c r="G298" i="7"/>
  <c r="H298" i="7"/>
  <c r="A299" i="7"/>
  <c r="B299" i="7"/>
  <c r="C299" i="7"/>
  <c r="D299" i="7"/>
  <c r="E299" i="7"/>
  <c r="F299" i="7"/>
  <c r="G299" i="7"/>
  <c r="H299" i="7"/>
  <c r="A300" i="7"/>
  <c r="B300" i="7"/>
  <c r="C300" i="7"/>
  <c r="D300" i="7"/>
  <c r="E300" i="7"/>
  <c r="F300" i="7"/>
  <c r="G300" i="7"/>
  <c r="H300" i="7"/>
  <c r="A301" i="7"/>
  <c r="B301" i="7"/>
  <c r="C301" i="7"/>
  <c r="D301" i="7"/>
  <c r="E301" i="7"/>
  <c r="F301" i="7"/>
  <c r="G301" i="7"/>
  <c r="H301" i="7"/>
  <c r="A302" i="7"/>
  <c r="B302" i="7"/>
  <c r="C302" i="7"/>
  <c r="D302" i="7"/>
  <c r="E302" i="7"/>
  <c r="F302" i="7"/>
  <c r="G302" i="7"/>
  <c r="H302" i="7"/>
  <c r="A303" i="7"/>
  <c r="B303" i="7"/>
  <c r="C303" i="7"/>
  <c r="D303" i="7"/>
  <c r="E303" i="7"/>
  <c r="F303" i="7"/>
  <c r="G303" i="7"/>
  <c r="H303" i="7"/>
  <c r="A304" i="7"/>
  <c r="B304" i="7"/>
  <c r="C304" i="7"/>
  <c r="D304" i="7"/>
  <c r="E304" i="7"/>
  <c r="F304" i="7"/>
  <c r="G304" i="7"/>
  <c r="H304" i="7"/>
  <c r="A305" i="7"/>
  <c r="B305" i="7"/>
  <c r="C305" i="7"/>
  <c r="D305" i="7"/>
  <c r="E305" i="7"/>
  <c r="F305" i="7"/>
  <c r="G305" i="7"/>
  <c r="H305" i="7"/>
  <c r="A306" i="7"/>
  <c r="B306" i="7"/>
  <c r="C306" i="7"/>
  <c r="D306" i="7"/>
  <c r="E306" i="7"/>
  <c r="F306" i="7"/>
  <c r="G306" i="7"/>
  <c r="H306" i="7"/>
  <c r="A307" i="7"/>
  <c r="B307" i="7"/>
  <c r="C307" i="7"/>
  <c r="D307" i="7"/>
  <c r="E307" i="7"/>
  <c r="F307" i="7"/>
  <c r="G307" i="7"/>
  <c r="H307" i="7"/>
  <c r="A308" i="7"/>
  <c r="B308" i="7"/>
  <c r="C308" i="7"/>
  <c r="D308" i="7"/>
  <c r="E308" i="7"/>
  <c r="F308" i="7"/>
  <c r="G308" i="7"/>
  <c r="H308" i="7"/>
  <c r="A309" i="7"/>
  <c r="B309" i="7"/>
  <c r="C309" i="7"/>
  <c r="D309" i="7"/>
  <c r="E309" i="7"/>
  <c r="F309" i="7"/>
  <c r="G309" i="7"/>
  <c r="H309" i="7"/>
  <c r="A310" i="7"/>
  <c r="B310" i="7"/>
  <c r="C310" i="7"/>
  <c r="D310" i="7"/>
  <c r="E310" i="7"/>
  <c r="F310" i="7"/>
  <c r="G310" i="7"/>
  <c r="H310" i="7"/>
  <c r="A311" i="7"/>
  <c r="B311" i="7"/>
  <c r="C311" i="7"/>
  <c r="D311" i="7"/>
  <c r="E311" i="7"/>
  <c r="F311" i="7"/>
  <c r="G311" i="7"/>
  <c r="H311" i="7"/>
  <c r="A312" i="7"/>
  <c r="B312" i="7"/>
  <c r="C312" i="7"/>
  <c r="D312" i="7"/>
  <c r="E312" i="7"/>
  <c r="F312" i="7"/>
  <c r="G312" i="7"/>
  <c r="H312" i="7"/>
  <c r="A313" i="7"/>
  <c r="B313" i="7"/>
  <c r="C313" i="7"/>
  <c r="D313" i="7"/>
  <c r="E313" i="7"/>
  <c r="F313" i="7"/>
  <c r="G313" i="7"/>
  <c r="H313" i="7"/>
  <c r="A314" i="7"/>
  <c r="B314" i="7"/>
  <c r="C314" i="7"/>
  <c r="D314" i="7"/>
  <c r="E314" i="7"/>
  <c r="F314" i="7"/>
  <c r="G314" i="7"/>
  <c r="H314" i="7"/>
  <c r="A315" i="7"/>
  <c r="B315" i="7"/>
  <c r="C315" i="7"/>
  <c r="D315" i="7"/>
  <c r="E315" i="7"/>
  <c r="F315" i="7"/>
  <c r="G315" i="7"/>
  <c r="H315" i="7"/>
  <c r="A316" i="7"/>
  <c r="B316" i="7"/>
  <c r="C316" i="7"/>
  <c r="D316" i="7"/>
  <c r="E316" i="7"/>
  <c r="F316" i="7"/>
  <c r="G316" i="7"/>
  <c r="H316" i="7"/>
  <c r="A317" i="7"/>
  <c r="B317" i="7"/>
  <c r="C317" i="7"/>
  <c r="D317" i="7"/>
  <c r="E317" i="7"/>
  <c r="F317" i="7"/>
  <c r="G317" i="7"/>
  <c r="H317" i="7"/>
  <c r="A318" i="7"/>
  <c r="B318" i="7"/>
  <c r="C318" i="7"/>
  <c r="D318" i="7"/>
  <c r="E318" i="7"/>
  <c r="F318" i="7"/>
  <c r="G318" i="7"/>
  <c r="H318" i="7"/>
  <c r="A319" i="7"/>
  <c r="B319" i="7"/>
  <c r="C319" i="7"/>
  <c r="D319" i="7"/>
  <c r="E319" i="7"/>
  <c r="F319" i="7"/>
  <c r="G319" i="7"/>
  <c r="H319" i="7"/>
  <c r="A320" i="7"/>
  <c r="B320" i="7"/>
  <c r="C320" i="7"/>
  <c r="D320" i="7"/>
  <c r="E320" i="7"/>
  <c r="F320" i="7"/>
  <c r="G320" i="7"/>
  <c r="H320" i="7"/>
  <c r="A321" i="7"/>
  <c r="B321" i="7"/>
  <c r="C321" i="7"/>
  <c r="D321" i="7"/>
  <c r="E321" i="7"/>
  <c r="F321" i="7"/>
  <c r="G321" i="7"/>
  <c r="H321" i="7"/>
  <c r="A322" i="7"/>
  <c r="B322" i="7"/>
  <c r="C322" i="7"/>
  <c r="D322" i="7"/>
  <c r="E322" i="7"/>
  <c r="F322" i="7"/>
  <c r="G322" i="7"/>
  <c r="H322" i="7"/>
  <c r="A323" i="7"/>
  <c r="B323" i="7"/>
  <c r="C323" i="7"/>
  <c r="D323" i="7"/>
  <c r="E323" i="7"/>
  <c r="F323" i="7"/>
  <c r="G323" i="7"/>
  <c r="H323" i="7"/>
  <c r="A324" i="7"/>
  <c r="B324" i="7"/>
  <c r="C324" i="7"/>
  <c r="D324" i="7"/>
  <c r="E324" i="7"/>
  <c r="F324" i="7"/>
  <c r="G324" i="7"/>
  <c r="H324" i="7"/>
  <c r="A325" i="7"/>
  <c r="B325" i="7"/>
  <c r="C325" i="7"/>
  <c r="D325" i="7"/>
  <c r="E325" i="7"/>
  <c r="F325" i="7"/>
  <c r="G325" i="7"/>
  <c r="H325" i="7"/>
  <c r="A326" i="7"/>
  <c r="B326" i="7"/>
  <c r="C326" i="7"/>
  <c r="D326" i="7"/>
  <c r="E326" i="7"/>
  <c r="F326" i="7"/>
  <c r="G326" i="7"/>
  <c r="H326" i="7"/>
  <c r="A327" i="7"/>
  <c r="B327" i="7"/>
  <c r="C327" i="7"/>
  <c r="D327" i="7"/>
  <c r="E327" i="7"/>
  <c r="F327" i="7"/>
  <c r="G327" i="7"/>
  <c r="H327" i="7"/>
  <c r="A328" i="7"/>
  <c r="B328" i="7"/>
  <c r="C328" i="7"/>
  <c r="D328" i="7"/>
  <c r="E328" i="7"/>
  <c r="F328" i="7"/>
  <c r="G328" i="7"/>
  <c r="H328" i="7"/>
  <c r="A329" i="7"/>
  <c r="B329" i="7"/>
  <c r="C329" i="7"/>
  <c r="D329" i="7"/>
  <c r="E329" i="7"/>
  <c r="F329" i="7"/>
  <c r="G329" i="7"/>
  <c r="H329" i="7"/>
  <c r="A330" i="7"/>
  <c r="B330" i="7"/>
  <c r="C330" i="7"/>
  <c r="D330" i="7"/>
  <c r="E330" i="7"/>
  <c r="F330" i="7"/>
  <c r="G330" i="7"/>
  <c r="H330" i="7"/>
  <c r="A331" i="7"/>
  <c r="B331" i="7"/>
  <c r="C331" i="7"/>
  <c r="D331" i="7"/>
  <c r="E331" i="7"/>
  <c r="F331" i="7"/>
  <c r="G331" i="7"/>
  <c r="H331" i="7"/>
  <c r="A332" i="7"/>
  <c r="B332" i="7"/>
  <c r="C332" i="7"/>
  <c r="D332" i="7"/>
  <c r="E332" i="7"/>
  <c r="F332" i="7"/>
  <c r="G332" i="7"/>
  <c r="H332" i="7"/>
  <c r="A333" i="7"/>
  <c r="B333" i="7"/>
  <c r="C333" i="7"/>
  <c r="D333" i="7"/>
  <c r="E333" i="7"/>
  <c r="F333" i="7"/>
  <c r="G333" i="7"/>
  <c r="H333" i="7"/>
  <c r="A334" i="7"/>
  <c r="B334" i="7"/>
  <c r="C334" i="7"/>
  <c r="D334" i="7"/>
  <c r="E334" i="7"/>
  <c r="F334" i="7"/>
  <c r="G334" i="7"/>
  <c r="H334" i="7"/>
  <c r="A335" i="7"/>
  <c r="B335" i="7"/>
  <c r="C335" i="7"/>
  <c r="D335" i="7"/>
  <c r="E335" i="7"/>
  <c r="F335" i="7"/>
  <c r="G335" i="7"/>
  <c r="H335" i="7"/>
  <c r="A336" i="7"/>
  <c r="B336" i="7"/>
  <c r="C336" i="7"/>
  <c r="D336" i="7"/>
  <c r="E336" i="7"/>
  <c r="F336" i="7"/>
  <c r="G336" i="7"/>
  <c r="H336" i="7"/>
  <c r="A337" i="7"/>
  <c r="B337" i="7"/>
  <c r="C337" i="7"/>
  <c r="D337" i="7"/>
  <c r="E337" i="7"/>
  <c r="F337" i="7"/>
  <c r="G337" i="7"/>
  <c r="H337" i="7"/>
  <c r="A338" i="7"/>
  <c r="B338" i="7"/>
  <c r="C338" i="7"/>
  <c r="D338" i="7"/>
  <c r="E338" i="7"/>
  <c r="F338" i="7"/>
  <c r="G338" i="7"/>
  <c r="H338" i="7"/>
  <c r="A339" i="7"/>
  <c r="B339" i="7"/>
  <c r="C339" i="7"/>
  <c r="D339" i="7"/>
  <c r="E339" i="7"/>
  <c r="F339" i="7"/>
  <c r="G339" i="7"/>
  <c r="H339" i="7"/>
  <c r="A340" i="7"/>
  <c r="B340" i="7"/>
  <c r="C340" i="7"/>
  <c r="D340" i="7"/>
  <c r="E340" i="7"/>
  <c r="F340" i="7"/>
  <c r="G340" i="7"/>
  <c r="H340" i="7"/>
  <c r="A341" i="7"/>
  <c r="B341" i="7"/>
  <c r="C341" i="7"/>
  <c r="D341" i="7"/>
  <c r="E341" i="7"/>
  <c r="F341" i="7"/>
  <c r="G341" i="7"/>
  <c r="H341" i="7"/>
  <c r="A342" i="7"/>
  <c r="B342" i="7"/>
  <c r="C342" i="7"/>
  <c r="D342" i="7"/>
  <c r="E342" i="7"/>
  <c r="F342" i="7"/>
  <c r="G342" i="7"/>
  <c r="H342" i="7"/>
  <c r="A343" i="7"/>
  <c r="B343" i="7"/>
  <c r="C343" i="7"/>
  <c r="D343" i="7"/>
  <c r="E343" i="7"/>
  <c r="F343" i="7"/>
  <c r="G343" i="7"/>
  <c r="H343" i="7"/>
  <c r="A344" i="7"/>
  <c r="B344" i="7"/>
  <c r="C344" i="7"/>
  <c r="D344" i="7"/>
  <c r="E344" i="7"/>
  <c r="F344" i="7"/>
  <c r="G344" i="7"/>
  <c r="H344" i="7"/>
  <c r="A345" i="7"/>
  <c r="B345" i="7"/>
  <c r="C345" i="7"/>
  <c r="D345" i="7"/>
  <c r="E345" i="7"/>
  <c r="F345" i="7"/>
  <c r="G345" i="7"/>
  <c r="H345" i="7"/>
  <c r="A346" i="7"/>
  <c r="B346" i="7"/>
  <c r="C346" i="7"/>
  <c r="D346" i="7"/>
  <c r="E346" i="7"/>
  <c r="F346" i="7"/>
  <c r="G346" i="7"/>
  <c r="H346" i="7"/>
  <c r="A347" i="7"/>
  <c r="B347" i="7"/>
  <c r="C347" i="7"/>
  <c r="D347" i="7"/>
  <c r="E347" i="7"/>
  <c r="F347" i="7"/>
  <c r="G347" i="7"/>
  <c r="H347" i="7"/>
  <c r="A348" i="7"/>
  <c r="B348" i="7"/>
  <c r="C348" i="7"/>
  <c r="D348" i="7"/>
  <c r="E348" i="7"/>
  <c r="F348" i="7"/>
  <c r="G348" i="7"/>
  <c r="H348" i="7"/>
  <c r="A349" i="7"/>
  <c r="B349" i="7"/>
  <c r="C349" i="7"/>
  <c r="D349" i="7"/>
  <c r="E349" i="7"/>
  <c r="F349" i="7"/>
  <c r="G349" i="7"/>
  <c r="H349" i="7"/>
  <c r="A350" i="7"/>
  <c r="B350" i="7"/>
  <c r="C350" i="7"/>
  <c r="D350" i="7"/>
  <c r="E350" i="7"/>
  <c r="F350" i="7"/>
  <c r="G350" i="7"/>
  <c r="H350" i="7"/>
  <c r="A351" i="7"/>
  <c r="B351" i="7"/>
  <c r="C351" i="7"/>
  <c r="D351" i="7"/>
  <c r="E351" i="7"/>
  <c r="F351" i="7"/>
  <c r="G351" i="7"/>
  <c r="H351" i="7"/>
  <c r="A352" i="7"/>
  <c r="B352" i="7"/>
  <c r="C352" i="7"/>
  <c r="D352" i="7"/>
  <c r="E352" i="7"/>
  <c r="F352" i="7"/>
  <c r="G352" i="7"/>
  <c r="H352" i="7"/>
  <c r="A353" i="7"/>
  <c r="B353" i="7"/>
  <c r="C353" i="7"/>
  <c r="D353" i="7"/>
  <c r="E353" i="7"/>
  <c r="F353" i="7"/>
  <c r="G353" i="7"/>
  <c r="H353" i="7"/>
  <c r="A354" i="7"/>
  <c r="B354" i="7"/>
  <c r="C354" i="7"/>
  <c r="D354" i="7"/>
  <c r="E354" i="7"/>
  <c r="F354" i="7"/>
  <c r="G354" i="7"/>
  <c r="H354" i="7"/>
  <c r="A355" i="7"/>
  <c r="B355" i="7"/>
  <c r="C355" i="7"/>
  <c r="D355" i="7"/>
  <c r="E355" i="7"/>
  <c r="F355" i="7"/>
  <c r="G355" i="7"/>
  <c r="H355" i="7"/>
  <c r="A356" i="7"/>
  <c r="B356" i="7"/>
  <c r="C356" i="7"/>
  <c r="D356" i="7"/>
  <c r="E356" i="7"/>
  <c r="F356" i="7"/>
  <c r="G356" i="7"/>
  <c r="H356" i="7"/>
  <c r="A357" i="7"/>
  <c r="B357" i="7"/>
  <c r="C357" i="7"/>
  <c r="D357" i="7"/>
  <c r="E357" i="7"/>
  <c r="F357" i="7"/>
  <c r="G357" i="7"/>
  <c r="H357" i="7"/>
  <c r="A358" i="7"/>
  <c r="B358" i="7"/>
  <c r="C358" i="7"/>
  <c r="D358" i="7"/>
  <c r="E358" i="7"/>
  <c r="F358" i="7"/>
  <c r="G358" i="7"/>
  <c r="H358" i="7"/>
  <c r="A359" i="7"/>
  <c r="B359" i="7"/>
  <c r="C359" i="7"/>
  <c r="D359" i="7"/>
  <c r="E359" i="7"/>
  <c r="F359" i="7"/>
  <c r="G359" i="7"/>
  <c r="H359" i="7"/>
  <c r="A360" i="7"/>
  <c r="B360" i="7"/>
  <c r="C360" i="7"/>
  <c r="D360" i="7"/>
  <c r="E360" i="7"/>
  <c r="F360" i="7"/>
  <c r="G360" i="7"/>
  <c r="H360" i="7"/>
  <c r="A361" i="7"/>
  <c r="B361" i="7"/>
  <c r="C361" i="7"/>
  <c r="D361" i="7"/>
  <c r="E361" i="7"/>
  <c r="F361" i="7"/>
  <c r="G361" i="7"/>
  <c r="H361" i="7"/>
  <c r="A362" i="7"/>
  <c r="B362" i="7"/>
  <c r="C362" i="7"/>
  <c r="D362" i="7"/>
  <c r="E362" i="7"/>
  <c r="F362" i="7"/>
  <c r="G362" i="7"/>
  <c r="H362" i="7"/>
  <c r="A363" i="7"/>
  <c r="B363" i="7"/>
  <c r="C363" i="7"/>
  <c r="D363" i="7"/>
  <c r="E363" i="7"/>
  <c r="F363" i="7"/>
  <c r="G363" i="7"/>
  <c r="H363" i="7"/>
  <c r="A364" i="7"/>
  <c r="B364" i="7"/>
  <c r="C364" i="7"/>
  <c r="D364" i="7"/>
  <c r="E364" i="7"/>
  <c r="F364" i="7"/>
  <c r="G364" i="7"/>
  <c r="H364" i="7"/>
  <c r="A365" i="7"/>
  <c r="B365" i="7"/>
  <c r="C365" i="7"/>
  <c r="D365" i="7"/>
  <c r="E365" i="7"/>
  <c r="F365" i="7"/>
  <c r="G365" i="7"/>
  <c r="H365" i="7"/>
  <c r="A366" i="7"/>
  <c r="B366" i="7"/>
  <c r="C366" i="7"/>
  <c r="D366" i="7"/>
  <c r="E366" i="7"/>
  <c r="F366" i="7"/>
  <c r="G366" i="7"/>
  <c r="H366" i="7"/>
  <c r="A367" i="7"/>
  <c r="B367" i="7"/>
  <c r="C367" i="7"/>
  <c r="D367" i="7"/>
  <c r="E367" i="7"/>
  <c r="F367" i="7"/>
  <c r="G367" i="7"/>
  <c r="H367" i="7"/>
  <c r="A368" i="7"/>
  <c r="B368" i="7"/>
  <c r="C368" i="7"/>
  <c r="D368" i="7"/>
  <c r="E368" i="7"/>
  <c r="F368" i="7"/>
  <c r="G368" i="7"/>
  <c r="H368" i="7"/>
  <c r="A369" i="7"/>
  <c r="B369" i="7"/>
  <c r="C369" i="7"/>
  <c r="D369" i="7"/>
  <c r="E369" i="7"/>
  <c r="F369" i="7"/>
  <c r="G369" i="7"/>
  <c r="H369" i="7"/>
  <c r="A370" i="7"/>
  <c r="B370" i="7"/>
  <c r="C370" i="7"/>
  <c r="D370" i="7"/>
  <c r="E370" i="7"/>
  <c r="F370" i="7"/>
  <c r="G370" i="7"/>
  <c r="H370" i="7"/>
  <c r="A371" i="7"/>
  <c r="B371" i="7"/>
  <c r="C371" i="7"/>
  <c r="D371" i="7"/>
  <c r="E371" i="7"/>
  <c r="F371" i="7"/>
  <c r="G371" i="7"/>
  <c r="H371" i="7"/>
  <c r="A372" i="7"/>
  <c r="B372" i="7"/>
  <c r="C372" i="7"/>
  <c r="D372" i="7"/>
  <c r="E372" i="7"/>
  <c r="F372" i="7"/>
  <c r="G372" i="7"/>
  <c r="H372" i="7"/>
  <c r="A373" i="7"/>
  <c r="B373" i="7"/>
  <c r="C373" i="7"/>
  <c r="D373" i="7"/>
  <c r="E373" i="7"/>
  <c r="F373" i="7"/>
  <c r="G373" i="7"/>
  <c r="H373" i="7"/>
  <c r="A374" i="7"/>
  <c r="B374" i="7"/>
  <c r="C374" i="7"/>
  <c r="D374" i="7"/>
  <c r="E374" i="7"/>
  <c r="F374" i="7"/>
  <c r="G374" i="7"/>
  <c r="H374" i="7"/>
  <c r="A375" i="7"/>
  <c r="B375" i="7"/>
  <c r="C375" i="7"/>
  <c r="D375" i="7"/>
  <c r="E375" i="7"/>
  <c r="F375" i="7"/>
  <c r="G375" i="7"/>
  <c r="H375" i="7"/>
  <c r="A376" i="7"/>
  <c r="B376" i="7"/>
  <c r="C376" i="7"/>
  <c r="D376" i="7"/>
  <c r="E376" i="7"/>
  <c r="F376" i="7"/>
  <c r="G376" i="7"/>
  <c r="H376" i="7"/>
  <c r="A377" i="7"/>
  <c r="B377" i="7"/>
  <c r="C377" i="7"/>
  <c r="D377" i="7"/>
  <c r="E377" i="7"/>
  <c r="F377" i="7"/>
  <c r="G377" i="7"/>
  <c r="H377" i="7"/>
  <c r="A378" i="7"/>
  <c r="B378" i="7"/>
  <c r="C378" i="7"/>
  <c r="D378" i="7"/>
  <c r="E378" i="7"/>
  <c r="F378" i="7"/>
  <c r="G378" i="7"/>
  <c r="H378" i="7"/>
  <c r="A379" i="7"/>
  <c r="B379" i="7"/>
  <c r="C379" i="7"/>
  <c r="D379" i="7"/>
  <c r="E379" i="7"/>
  <c r="F379" i="7"/>
  <c r="G379" i="7"/>
  <c r="H379" i="7"/>
  <c r="A380" i="7"/>
  <c r="B380" i="7"/>
  <c r="C380" i="7"/>
  <c r="D380" i="7"/>
  <c r="E380" i="7"/>
  <c r="F380" i="7"/>
  <c r="G380" i="7"/>
  <c r="H380" i="7"/>
  <c r="A381" i="7"/>
  <c r="B381" i="7"/>
  <c r="C381" i="7"/>
  <c r="D381" i="7"/>
  <c r="E381" i="7"/>
  <c r="F381" i="7"/>
  <c r="G381" i="7"/>
  <c r="H381" i="7"/>
  <c r="A382" i="7"/>
  <c r="B382" i="7"/>
  <c r="C382" i="7"/>
  <c r="D382" i="7"/>
  <c r="E382" i="7"/>
  <c r="F382" i="7"/>
  <c r="G382" i="7"/>
  <c r="H382" i="7"/>
  <c r="A383" i="7"/>
  <c r="B383" i="7"/>
  <c r="C383" i="7"/>
  <c r="D383" i="7"/>
  <c r="E383" i="7"/>
  <c r="F383" i="7"/>
  <c r="G383" i="7"/>
  <c r="H383" i="7"/>
  <c r="A384" i="7"/>
  <c r="B384" i="7"/>
  <c r="C384" i="7"/>
  <c r="D384" i="7"/>
  <c r="E384" i="7"/>
  <c r="F384" i="7"/>
  <c r="G384" i="7"/>
  <c r="H384" i="7"/>
  <c r="A385" i="7"/>
  <c r="B385" i="7"/>
  <c r="C385" i="7"/>
  <c r="D385" i="7"/>
  <c r="E385" i="7"/>
  <c r="F385" i="7"/>
  <c r="G385" i="7"/>
  <c r="H385" i="7"/>
  <c r="A386" i="7"/>
  <c r="B386" i="7"/>
  <c r="C386" i="7"/>
  <c r="D386" i="7"/>
  <c r="E386" i="7"/>
  <c r="F386" i="7"/>
  <c r="G386" i="7"/>
  <c r="H386" i="7"/>
  <c r="A387" i="7"/>
  <c r="B387" i="7"/>
  <c r="C387" i="7"/>
  <c r="D387" i="7"/>
  <c r="E387" i="7"/>
  <c r="F387" i="7"/>
  <c r="G387" i="7"/>
  <c r="H387" i="7"/>
  <c r="A388" i="7"/>
  <c r="B388" i="7"/>
  <c r="C388" i="7"/>
  <c r="D388" i="7"/>
  <c r="E388" i="7"/>
  <c r="F388" i="7"/>
  <c r="G388" i="7"/>
  <c r="H388" i="7"/>
  <c r="A389" i="7"/>
  <c r="B389" i="7"/>
  <c r="C389" i="7"/>
  <c r="D389" i="7"/>
  <c r="E389" i="7"/>
  <c r="F389" i="7"/>
  <c r="G389" i="7"/>
  <c r="H389" i="7"/>
  <c r="A390" i="7"/>
  <c r="B390" i="7"/>
  <c r="C390" i="7"/>
  <c r="D390" i="7"/>
  <c r="E390" i="7"/>
  <c r="F390" i="7"/>
  <c r="G390" i="7"/>
  <c r="H390" i="7"/>
  <c r="A391" i="7"/>
  <c r="B391" i="7"/>
  <c r="C391" i="7"/>
  <c r="D391" i="7"/>
  <c r="E391" i="7"/>
  <c r="F391" i="7"/>
  <c r="G391" i="7"/>
  <c r="H391" i="7"/>
  <c r="A392" i="7"/>
  <c r="B392" i="7"/>
  <c r="C392" i="7"/>
  <c r="D392" i="7"/>
  <c r="E392" i="7"/>
  <c r="F392" i="7"/>
  <c r="G392" i="7"/>
  <c r="H392" i="7"/>
  <c r="A393" i="7"/>
  <c r="B393" i="7"/>
  <c r="C393" i="7"/>
  <c r="D393" i="7"/>
  <c r="E393" i="7"/>
  <c r="F393" i="7"/>
  <c r="G393" i="7"/>
  <c r="H393" i="7"/>
  <c r="A394" i="7"/>
  <c r="B394" i="7"/>
  <c r="C394" i="7"/>
  <c r="D394" i="7"/>
  <c r="E394" i="7"/>
  <c r="F394" i="7"/>
  <c r="G394" i="7"/>
  <c r="H394" i="7"/>
  <c r="A395" i="7"/>
  <c r="B395" i="7"/>
  <c r="C395" i="7"/>
  <c r="D395" i="7"/>
  <c r="E395" i="7"/>
  <c r="F395" i="7"/>
  <c r="G395" i="7"/>
  <c r="H395" i="7"/>
  <c r="A396" i="7"/>
  <c r="B396" i="7"/>
  <c r="C396" i="7"/>
  <c r="D396" i="7"/>
  <c r="E396" i="7"/>
  <c r="F396" i="7"/>
  <c r="G396" i="7"/>
  <c r="H396" i="7"/>
  <c r="A397" i="7"/>
  <c r="B397" i="7"/>
  <c r="C397" i="7"/>
  <c r="D397" i="7"/>
  <c r="E397" i="7"/>
  <c r="F397" i="7"/>
  <c r="G397" i="7"/>
  <c r="H397" i="7"/>
  <c r="A398" i="7"/>
  <c r="B398" i="7"/>
  <c r="C398" i="7"/>
  <c r="D398" i="7"/>
  <c r="E398" i="7"/>
  <c r="F398" i="7"/>
  <c r="G398" i="7"/>
  <c r="H398" i="7"/>
  <c r="A399" i="7"/>
  <c r="B399" i="7"/>
  <c r="C399" i="7"/>
  <c r="D399" i="7"/>
  <c r="E399" i="7"/>
  <c r="F399" i="7"/>
  <c r="G399" i="7"/>
  <c r="H399" i="7"/>
  <c r="A400" i="7"/>
  <c r="B400" i="7"/>
  <c r="C400" i="7"/>
  <c r="D400" i="7"/>
  <c r="E400" i="7"/>
  <c r="F400" i="7"/>
  <c r="G400" i="7"/>
  <c r="H400" i="7"/>
  <c r="A401" i="7"/>
  <c r="B401" i="7"/>
  <c r="C401" i="7"/>
  <c r="D401" i="7"/>
  <c r="E401" i="7"/>
  <c r="F401" i="7"/>
  <c r="G401" i="7"/>
  <c r="H401" i="7"/>
  <c r="A402" i="7"/>
  <c r="B402" i="7"/>
  <c r="C402" i="7"/>
  <c r="D402" i="7"/>
  <c r="E402" i="7"/>
  <c r="F402" i="7"/>
  <c r="G402" i="7"/>
  <c r="H402" i="7"/>
  <c r="A403" i="7"/>
  <c r="B403" i="7"/>
  <c r="C403" i="7"/>
  <c r="D403" i="7"/>
  <c r="E403" i="7"/>
  <c r="F403" i="7"/>
  <c r="G403" i="7"/>
  <c r="H403" i="7"/>
  <c r="A404" i="7"/>
  <c r="B404" i="7"/>
  <c r="C404" i="7"/>
  <c r="D404" i="7"/>
  <c r="E404" i="7"/>
  <c r="F404" i="7"/>
  <c r="G404" i="7"/>
  <c r="H404" i="7"/>
  <c r="A405" i="7"/>
  <c r="B405" i="7"/>
  <c r="C405" i="7"/>
  <c r="D405" i="7"/>
  <c r="E405" i="7"/>
  <c r="F405" i="7"/>
  <c r="G405" i="7"/>
  <c r="H405" i="7"/>
  <c r="A406" i="7"/>
  <c r="B406" i="7"/>
  <c r="C406" i="7"/>
  <c r="D406" i="7"/>
  <c r="E406" i="7"/>
  <c r="F406" i="7"/>
  <c r="G406" i="7"/>
  <c r="H406" i="7"/>
  <c r="A407" i="7"/>
  <c r="B407" i="7"/>
  <c r="C407" i="7"/>
  <c r="D407" i="7"/>
  <c r="E407" i="7"/>
  <c r="F407" i="7"/>
  <c r="G407" i="7"/>
  <c r="H407" i="7"/>
  <c r="A408" i="7"/>
  <c r="B408" i="7"/>
  <c r="C408" i="7"/>
  <c r="D408" i="7"/>
  <c r="E408" i="7"/>
  <c r="F408" i="7"/>
  <c r="G408" i="7"/>
  <c r="H408" i="7"/>
  <c r="A409" i="7"/>
  <c r="B409" i="7"/>
  <c r="C409" i="7"/>
  <c r="D409" i="7"/>
  <c r="E409" i="7"/>
  <c r="F409" i="7"/>
  <c r="G409" i="7"/>
  <c r="H409" i="7"/>
  <c r="A410" i="7"/>
  <c r="B410" i="7"/>
  <c r="C410" i="7"/>
  <c r="D410" i="7"/>
  <c r="E410" i="7"/>
  <c r="F410" i="7"/>
  <c r="G410" i="7"/>
  <c r="H410" i="7"/>
  <c r="A411" i="7"/>
  <c r="B411" i="7"/>
  <c r="C411" i="7"/>
  <c r="D411" i="7"/>
  <c r="E411" i="7"/>
  <c r="F411" i="7"/>
  <c r="G411" i="7"/>
  <c r="H411" i="7"/>
  <c r="A412" i="7"/>
  <c r="B412" i="7"/>
  <c r="C412" i="7"/>
  <c r="D412" i="7"/>
  <c r="E412" i="7"/>
  <c r="F412" i="7"/>
  <c r="G412" i="7"/>
  <c r="H412" i="7"/>
  <c r="A413" i="7"/>
  <c r="B413" i="7"/>
  <c r="C413" i="7"/>
  <c r="D413" i="7"/>
  <c r="E413" i="7"/>
  <c r="F413" i="7"/>
  <c r="G413" i="7"/>
  <c r="H413" i="7"/>
  <c r="A414" i="7"/>
  <c r="B414" i="7"/>
  <c r="C414" i="7"/>
  <c r="D414" i="7"/>
  <c r="E414" i="7"/>
  <c r="F414" i="7"/>
  <c r="G414" i="7"/>
  <c r="H414" i="7"/>
  <c r="A415" i="7"/>
  <c r="B415" i="7"/>
  <c r="C415" i="7"/>
  <c r="D415" i="7"/>
  <c r="E415" i="7"/>
  <c r="F415" i="7"/>
  <c r="G415" i="7"/>
  <c r="H415" i="7"/>
  <c r="A416" i="7"/>
  <c r="B416" i="7"/>
  <c r="C416" i="7"/>
  <c r="D416" i="7"/>
  <c r="E416" i="7"/>
  <c r="F416" i="7"/>
  <c r="G416" i="7"/>
  <c r="H416" i="7"/>
  <c r="A417" i="7"/>
  <c r="B417" i="7"/>
  <c r="C417" i="7"/>
  <c r="D417" i="7"/>
  <c r="E417" i="7"/>
  <c r="F417" i="7"/>
  <c r="G417" i="7"/>
  <c r="H417" i="7"/>
  <c r="A418" i="7"/>
  <c r="B418" i="7"/>
  <c r="C418" i="7"/>
  <c r="D418" i="7"/>
  <c r="E418" i="7"/>
  <c r="F418" i="7"/>
  <c r="G418" i="7"/>
  <c r="H418" i="7"/>
  <c r="A419" i="7"/>
  <c r="B419" i="7"/>
  <c r="C419" i="7"/>
  <c r="D419" i="7"/>
  <c r="E419" i="7"/>
  <c r="F419" i="7"/>
  <c r="G419" i="7"/>
  <c r="H419" i="7"/>
  <c r="A420" i="7"/>
  <c r="B420" i="7"/>
  <c r="C420" i="7"/>
  <c r="D420" i="7"/>
  <c r="E420" i="7"/>
  <c r="F420" i="7"/>
  <c r="G420" i="7"/>
  <c r="H420" i="7"/>
  <c r="A421" i="7"/>
  <c r="B421" i="7"/>
  <c r="C421" i="7"/>
  <c r="D421" i="7"/>
  <c r="E421" i="7"/>
  <c r="F421" i="7"/>
  <c r="G421" i="7"/>
  <c r="H421" i="7"/>
  <c r="A422" i="7"/>
  <c r="B422" i="7"/>
  <c r="C422" i="7"/>
  <c r="D422" i="7"/>
  <c r="E422" i="7"/>
  <c r="F422" i="7"/>
  <c r="G422" i="7"/>
  <c r="H422" i="7"/>
  <c r="A423" i="7"/>
  <c r="B423" i="7"/>
  <c r="C423" i="7"/>
  <c r="D423" i="7"/>
  <c r="E423" i="7"/>
  <c r="F423" i="7"/>
  <c r="G423" i="7"/>
  <c r="H423" i="7"/>
  <c r="A424" i="7"/>
  <c r="B424" i="7"/>
  <c r="C424" i="7"/>
  <c r="D424" i="7"/>
  <c r="E424" i="7"/>
  <c r="F424" i="7"/>
  <c r="G424" i="7"/>
  <c r="H424" i="7"/>
  <c r="A425" i="7"/>
  <c r="B425" i="7"/>
  <c r="C425" i="7"/>
  <c r="D425" i="7"/>
  <c r="E425" i="7"/>
  <c r="F425" i="7"/>
  <c r="G425" i="7"/>
  <c r="H425" i="7"/>
  <c r="A426" i="7"/>
  <c r="B426" i="7"/>
  <c r="C426" i="7"/>
  <c r="D426" i="7"/>
  <c r="E426" i="7"/>
  <c r="F426" i="7"/>
  <c r="G426" i="7"/>
  <c r="H426" i="7"/>
  <c r="A427" i="7"/>
  <c r="B427" i="7"/>
  <c r="C427" i="7"/>
  <c r="D427" i="7"/>
  <c r="E427" i="7"/>
  <c r="F427" i="7"/>
  <c r="G427" i="7"/>
  <c r="H427" i="7"/>
  <c r="A428" i="7"/>
  <c r="B428" i="7"/>
  <c r="C428" i="7"/>
  <c r="D428" i="7"/>
  <c r="E428" i="7"/>
  <c r="F428" i="7"/>
  <c r="G428" i="7"/>
  <c r="H428" i="7"/>
  <c r="A429" i="7"/>
  <c r="B429" i="7"/>
  <c r="C429" i="7"/>
  <c r="D429" i="7"/>
  <c r="E429" i="7"/>
  <c r="F429" i="7"/>
  <c r="G429" i="7"/>
  <c r="H429" i="7"/>
  <c r="A430" i="7"/>
  <c r="B430" i="7"/>
  <c r="C430" i="7"/>
  <c r="D430" i="7"/>
  <c r="E430" i="7"/>
  <c r="F430" i="7"/>
  <c r="G430" i="7"/>
  <c r="H430" i="7"/>
  <c r="A431" i="7"/>
  <c r="B431" i="7"/>
  <c r="C431" i="7"/>
  <c r="D431" i="7"/>
  <c r="E431" i="7"/>
  <c r="F431" i="7"/>
  <c r="G431" i="7"/>
  <c r="H431" i="7"/>
  <c r="A432" i="7"/>
  <c r="B432" i="7"/>
  <c r="C432" i="7"/>
  <c r="D432" i="7"/>
  <c r="E432" i="7"/>
  <c r="F432" i="7"/>
  <c r="G432" i="7"/>
  <c r="H432" i="7"/>
  <c r="A433" i="7"/>
  <c r="B433" i="7"/>
  <c r="C433" i="7"/>
  <c r="D433" i="7"/>
  <c r="E433" i="7"/>
  <c r="F433" i="7"/>
  <c r="G433" i="7"/>
  <c r="H433" i="7"/>
  <c r="A434" i="7"/>
  <c r="B434" i="7"/>
  <c r="C434" i="7"/>
  <c r="D434" i="7"/>
  <c r="E434" i="7"/>
  <c r="F434" i="7"/>
  <c r="G434" i="7"/>
  <c r="H434" i="7"/>
  <c r="A435" i="7"/>
  <c r="B435" i="7"/>
  <c r="C435" i="7"/>
  <c r="D435" i="7"/>
  <c r="E435" i="7"/>
  <c r="F435" i="7"/>
  <c r="G435" i="7"/>
  <c r="H435" i="7"/>
  <c r="A436" i="7"/>
  <c r="B436" i="7"/>
  <c r="C436" i="7"/>
  <c r="D436" i="7"/>
  <c r="E436" i="7"/>
  <c r="F436" i="7"/>
  <c r="G436" i="7"/>
  <c r="H436" i="7"/>
  <c r="A437" i="7"/>
  <c r="B437" i="7"/>
  <c r="C437" i="7"/>
  <c r="D437" i="7"/>
  <c r="E437" i="7"/>
  <c r="F437" i="7"/>
  <c r="G437" i="7"/>
  <c r="H437" i="7"/>
  <c r="A438" i="7"/>
  <c r="B438" i="7"/>
  <c r="C438" i="7"/>
  <c r="D438" i="7"/>
  <c r="E438" i="7"/>
  <c r="F438" i="7"/>
  <c r="G438" i="7"/>
  <c r="H438" i="7"/>
  <c r="A439" i="7"/>
  <c r="B439" i="7"/>
  <c r="C439" i="7"/>
  <c r="D439" i="7"/>
  <c r="E439" i="7"/>
  <c r="F439" i="7"/>
  <c r="G439" i="7"/>
  <c r="H439" i="7"/>
  <c r="A440" i="7"/>
  <c r="B440" i="7"/>
  <c r="C440" i="7"/>
  <c r="D440" i="7"/>
  <c r="E440" i="7"/>
  <c r="F440" i="7"/>
  <c r="G440" i="7"/>
  <c r="H440" i="7"/>
  <c r="A441" i="7"/>
  <c r="B441" i="7"/>
  <c r="C441" i="7"/>
  <c r="D441" i="7"/>
  <c r="E441" i="7"/>
  <c r="F441" i="7"/>
  <c r="G441" i="7"/>
  <c r="H441" i="7"/>
  <c r="A442" i="7"/>
  <c r="B442" i="7"/>
  <c r="C442" i="7"/>
  <c r="D442" i="7"/>
  <c r="E442" i="7"/>
  <c r="F442" i="7"/>
  <c r="G442" i="7"/>
  <c r="H442" i="7"/>
  <c r="A443" i="7"/>
  <c r="B443" i="7"/>
  <c r="C443" i="7"/>
  <c r="D443" i="7"/>
  <c r="E443" i="7"/>
  <c r="F443" i="7"/>
  <c r="G443" i="7"/>
  <c r="H443" i="7"/>
  <c r="A444" i="7"/>
  <c r="B444" i="7"/>
  <c r="C444" i="7"/>
  <c r="D444" i="7"/>
  <c r="E444" i="7"/>
  <c r="F444" i="7"/>
  <c r="G444" i="7"/>
  <c r="H444" i="7"/>
  <c r="A445" i="7"/>
  <c r="B445" i="7"/>
  <c r="C445" i="7"/>
  <c r="D445" i="7"/>
  <c r="E445" i="7"/>
  <c r="F445" i="7"/>
  <c r="G445" i="7"/>
  <c r="H445" i="7"/>
  <c r="A446" i="7"/>
  <c r="B446" i="7"/>
  <c r="C446" i="7"/>
  <c r="D446" i="7"/>
  <c r="E446" i="7"/>
  <c r="F446" i="7"/>
  <c r="G446" i="7"/>
  <c r="H446" i="7"/>
  <c r="A447" i="7"/>
  <c r="B447" i="7"/>
  <c r="C447" i="7"/>
  <c r="D447" i="7"/>
  <c r="E447" i="7"/>
  <c r="F447" i="7"/>
  <c r="G447" i="7"/>
  <c r="H447" i="7"/>
  <c r="A448" i="7"/>
  <c r="B448" i="7"/>
  <c r="C448" i="7"/>
  <c r="D448" i="7"/>
  <c r="E448" i="7"/>
  <c r="F448" i="7"/>
  <c r="G448" i="7"/>
  <c r="H448" i="7"/>
  <c r="A449" i="7"/>
  <c r="B449" i="7"/>
  <c r="C449" i="7"/>
  <c r="D449" i="7"/>
  <c r="E449" i="7"/>
  <c r="F449" i="7"/>
  <c r="G449" i="7"/>
  <c r="H449" i="7"/>
  <c r="A450" i="7"/>
  <c r="B450" i="7"/>
  <c r="C450" i="7"/>
  <c r="D450" i="7"/>
  <c r="E450" i="7"/>
  <c r="F450" i="7"/>
  <c r="G450" i="7"/>
  <c r="H450" i="7"/>
  <c r="A451" i="7"/>
  <c r="B451" i="7"/>
  <c r="C451" i="7"/>
  <c r="D451" i="7"/>
  <c r="E451" i="7"/>
  <c r="F451" i="7"/>
  <c r="G451" i="7"/>
  <c r="H451" i="7"/>
  <c r="A452" i="7"/>
  <c r="B452" i="7"/>
  <c r="C452" i="7"/>
  <c r="D452" i="7"/>
  <c r="E452" i="7"/>
  <c r="F452" i="7"/>
  <c r="G452" i="7"/>
  <c r="H452" i="7"/>
  <c r="A453" i="7"/>
  <c r="B453" i="7"/>
  <c r="C453" i="7"/>
  <c r="D453" i="7"/>
  <c r="E453" i="7"/>
  <c r="F453" i="7"/>
  <c r="G453" i="7"/>
  <c r="H453" i="7"/>
  <c r="A454" i="7"/>
  <c r="B454" i="7"/>
  <c r="C454" i="7"/>
  <c r="D454" i="7"/>
  <c r="E454" i="7"/>
  <c r="F454" i="7"/>
  <c r="G454" i="7"/>
  <c r="H454" i="7"/>
  <c r="A455" i="7"/>
  <c r="B455" i="7"/>
  <c r="C455" i="7"/>
  <c r="D455" i="7"/>
  <c r="E455" i="7"/>
  <c r="F455" i="7"/>
  <c r="G455" i="7"/>
  <c r="H455" i="7"/>
  <c r="A456" i="7"/>
  <c r="B456" i="7"/>
  <c r="C456" i="7"/>
  <c r="D456" i="7"/>
  <c r="E456" i="7"/>
  <c r="F456" i="7"/>
  <c r="G456" i="7"/>
  <c r="H456" i="7"/>
  <c r="A457" i="7"/>
  <c r="B457" i="7"/>
  <c r="C457" i="7"/>
  <c r="D457" i="7"/>
  <c r="E457" i="7"/>
  <c r="F457" i="7"/>
  <c r="G457" i="7"/>
  <c r="H457" i="7"/>
  <c r="A458" i="7"/>
  <c r="B458" i="7"/>
  <c r="C458" i="7"/>
  <c r="D458" i="7"/>
  <c r="E458" i="7"/>
  <c r="F458" i="7"/>
  <c r="G458" i="7"/>
  <c r="H458" i="7"/>
  <c r="A459" i="7"/>
  <c r="B459" i="7"/>
  <c r="C459" i="7"/>
  <c r="D459" i="7"/>
  <c r="E459" i="7"/>
  <c r="F459" i="7"/>
  <c r="G459" i="7"/>
  <c r="H459" i="7"/>
  <c r="A460" i="7"/>
  <c r="B460" i="7"/>
  <c r="C460" i="7"/>
  <c r="D460" i="7"/>
  <c r="E460" i="7"/>
  <c r="F460" i="7"/>
  <c r="G460" i="7"/>
  <c r="H460" i="7"/>
  <c r="A461" i="7"/>
  <c r="B461" i="7"/>
  <c r="C461" i="7"/>
  <c r="D461" i="7"/>
  <c r="E461" i="7"/>
  <c r="F461" i="7"/>
  <c r="G461" i="7"/>
  <c r="H461" i="7"/>
  <c r="A462" i="7"/>
  <c r="B462" i="7"/>
  <c r="C462" i="7"/>
  <c r="D462" i="7"/>
  <c r="E462" i="7"/>
  <c r="F462" i="7"/>
  <c r="G462" i="7"/>
  <c r="H462" i="7"/>
  <c r="A463" i="7"/>
  <c r="B463" i="7"/>
  <c r="C463" i="7"/>
  <c r="D463" i="7"/>
  <c r="E463" i="7"/>
  <c r="F463" i="7"/>
  <c r="G463" i="7"/>
  <c r="H463" i="7"/>
  <c r="A464" i="7"/>
  <c r="B464" i="7"/>
  <c r="C464" i="7"/>
  <c r="D464" i="7"/>
  <c r="E464" i="7"/>
  <c r="F464" i="7"/>
  <c r="G464" i="7"/>
  <c r="H464" i="7"/>
  <c r="A465" i="7"/>
  <c r="B465" i="7"/>
  <c r="C465" i="7"/>
  <c r="D465" i="7"/>
  <c r="E465" i="7"/>
  <c r="F465" i="7"/>
  <c r="G465" i="7"/>
  <c r="H465" i="7"/>
  <c r="A466" i="7"/>
  <c r="B466" i="7"/>
  <c r="C466" i="7"/>
  <c r="D466" i="7"/>
  <c r="E466" i="7"/>
  <c r="F466" i="7"/>
  <c r="G466" i="7"/>
  <c r="H466" i="7"/>
  <c r="A467" i="7"/>
  <c r="B467" i="7"/>
  <c r="C467" i="7"/>
  <c r="D467" i="7"/>
  <c r="E467" i="7"/>
  <c r="F467" i="7"/>
  <c r="G467" i="7"/>
  <c r="H467" i="7"/>
  <c r="A468" i="7"/>
  <c r="B468" i="7"/>
  <c r="C468" i="7"/>
  <c r="D468" i="7"/>
  <c r="E468" i="7"/>
  <c r="F468" i="7"/>
  <c r="G468" i="7"/>
  <c r="H468" i="7"/>
  <c r="A469" i="7"/>
  <c r="B469" i="7"/>
  <c r="C469" i="7"/>
  <c r="D469" i="7"/>
  <c r="E469" i="7"/>
  <c r="F469" i="7"/>
  <c r="G469" i="7"/>
  <c r="H469" i="7"/>
  <c r="A470" i="7"/>
  <c r="B470" i="7"/>
  <c r="C470" i="7"/>
  <c r="D470" i="7"/>
  <c r="E470" i="7"/>
  <c r="F470" i="7"/>
  <c r="G470" i="7"/>
  <c r="H470" i="7"/>
  <c r="A471" i="7"/>
  <c r="B471" i="7"/>
  <c r="C471" i="7"/>
  <c r="D471" i="7"/>
  <c r="E471" i="7"/>
  <c r="F471" i="7"/>
  <c r="G471" i="7"/>
  <c r="H471" i="7"/>
  <c r="A472" i="7"/>
  <c r="B472" i="7"/>
  <c r="C472" i="7"/>
  <c r="D472" i="7"/>
  <c r="E472" i="7"/>
  <c r="F472" i="7"/>
  <c r="G472" i="7"/>
  <c r="H472" i="7"/>
  <c r="A473" i="7"/>
  <c r="B473" i="7"/>
  <c r="C473" i="7"/>
  <c r="D473" i="7"/>
  <c r="E473" i="7"/>
  <c r="F473" i="7"/>
  <c r="G473" i="7"/>
  <c r="H473" i="7"/>
  <c r="A474" i="7"/>
  <c r="B474" i="7"/>
  <c r="C474" i="7"/>
  <c r="D474" i="7"/>
  <c r="E474" i="7"/>
  <c r="F474" i="7"/>
  <c r="G474" i="7"/>
  <c r="H474" i="7"/>
  <c r="A475" i="7"/>
  <c r="B475" i="7"/>
  <c r="C475" i="7"/>
  <c r="D475" i="7"/>
  <c r="E475" i="7"/>
  <c r="F475" i="7"/>
  <c r="G475" i="7"/>
  <c r="H475" i="7"/>
  <c r="A476" i="7"/>
  <c r="B476" i="7"/>
  <c r="C476" i="7"/>
  <c r="D476" i="7"/>
  <c r="E476" i="7"/>
  <c r="F476" i="7"/>
  <c r="G476" i="7"/>
  <c r="H476" i="7"/>
  <c r="A477" i="7"/>
  <c r="B477" i="7"/>
  <c r="C477" i="7"/>
  <c r="D477" i="7"/>
  <c r="E477" i="7"/>
  <c r="F477" i="7"/>
  <c r="G477" i="7"/>
  <c r="H477" i="7"/>
  <c r="A478" i="7"/>
  <c r="B478" i="7"/>
  <c r="C478" i="7"/>
  <c r="D478" i="7"/>
  <c r="E478" i="7"/>
  <c r="F478" i="7"/>
  <c r="G478" i="7"/>
  <c r="H478" i="7"/>
  <c r="A479" i="7"/>
  <c r="B479" i="7"/>
  <c r="C479" i="7"/>
  <c r="D479" i="7"/>
  <c r="E479" i="7"/>
  <c r="F479" i="7"/>
  <c r="G479" i="7"/>
  <c r="H479" i="7"/>
  <c r="A480" i="7"/>
  <c r="B480" i="7"/>
  <c r="C480" i="7"/>
  <c r="D480" i="7"/>
  <c r="E480" i="7"/>
  <c r="F480" i="7"/>
  <c r="G480" i="7"/>
  <c r="H480" i="7"/>
  <c r="A481" i="7"/>
  <c r="B481" i="7"/>
  <c r="C481" i="7"/>
  <c r="D481" i="7"/>
  <c r="E481" i="7"/>
  <c r="F481" i="7"/>
  <c r="G481" i="7"/>
  <c r="H481" i="7"/>
  <c r="A482" i="7"/>
  <c r="B482" i="7"/>
  <c r="C482" i="7"/>
  <c r="D482" i="7"/>
  <c r="E482" i="7"/>
  <c r="F482" i="7"/>
  <c r="G482" i="7"/>
  <c r="H482" i="7"/>
  <c r="A483" i="7"/>
  <c r="B483" i="7"/>
  <c r="C483" i="7"/>
  <c r="D483" i="7"/>
  <c r="E483" i="7"/>
  <c r="F483" i="7"/>
  <c r="G483" i="7"/>
  <c r="H483" i="7"/>
  <c r="A484" i="7"/>
  <c r="B484" i="7"/>
  <c r="C484" i="7"/>
  <c r="D484" i="7"/>
  <c r="E484" i="7"/>
  <c r="F484" i="7"/>
  <c r="G484" i="7"/>
  <c r="H484" i="7"/>
  <c r="A485" i="7"/>
  <c r="B485" i="7"/>
  <c r="C485" i="7"/>
  <c r="D485" i="7"/>
  <c r="E485" i="7"/>
  <c r="F485" i="7"/>
  <c r="G485" i="7"/>
  <c r="H485" i="7"/>
  <c r="A486" i="7"/>
  <c r="B486" i="7"/>
  <c r="C486" i="7"/>
  <c r="D486" i="7"/>
  <c r="E486" i="7"/>
  <c r="F486" i="7"/>
  <c r="G486" i="7"/>
  <c r="H486" i="7"/>
  <c r="A487" i="7"/>
  <c r="B487" i="7"/>
  <c r="C487" i="7"/>
  <c r="D487" i="7"/>
  <c r="E487" i="7"/>
  <c r="F487" i="7"/>
  <c r="G487" i="7"/>
  <c r="H487" i="7"/>
  <c r="A488" i="7"/>
  <c r="B488" i="7"/>
  <c r="C488" i="7"/>
  <c r="D488" i="7"/>
  <c r="E488" i="7"/>
  <c r="F488" i="7"/>
  <c r="G488" i="7"/>
  <c r="H488" i="7"/>
  <c r="A489" i="7"/>
  <c r="B489" i="7"/>
  <c r="C489" i="7"/>
  <c r="D489" i="7"/>
  <c r="E489" i="7"/>
  <c r="F489" i="7"/>
  <c r="G489" i="7"/>
  <c r="H489" i="7"/>
  <c r="A490" i="7"/>
  <c r="B490" i="7"/>
  <c r="C490" i="7"/>
  <c r="D490" i="7"/>
  <c r="E490" i="7"/>
  <c r="F490" i="7"/>
  <c r="G490" i="7"/>
  <c r="H490" i="7"/>
  <c r="A491" i="7"/>
  <c r="B491" i="7"/>
  <c r="C491" i="7"/>
  <c r="D491" i="7"/>
  <c r="E491" i="7"/>
  <c r="F491" i="7"/>
  <c r="G491" i="7"/>
  <c r="H491" i="7"/>
  <c r="A492" i="7"/>
  <c r="B492" i="7"/>
  <c r="C492" i="7"/>
  <c r="D492" i="7"/>
  <c r="E492" i="7"/>
  <c r="F492" i="7"/>
  <c r="G492" i="7"/>
  <c r="H492" i="7"/>
  <c r="A493" i="7"/>
  <c r="B493" i="7"/>
  <c r="C493" i="7"/>
  <c r="D493" i="7"/>
  <c r="E493" i="7"/>
  <c r="F493" i="7"/>
  <c r="G493" i="7"/>
  <c r="H493" i="7"/>
  <c r="A494" i="7"/>
  <c r="B494" i="7"/>
  <c r="C494" i="7"/>
  <c r="D494" i="7"/>
  <c r="E494" i="7"/>
  <c r="F494" i="7"/>
  <c r="G494" i="7"/>
  <c r="H494" i="7"/>
  <c r="A495" i="7"/>
  <c r="B495" i="7"/>
  <c r="C495" i="7"/>
  <c r="D495" i="7"/>
  <c r="E495" i="7"/>
  <c r="F495" i="7"/>
  <c r="G495" i="7"/>
  <c r="H495" i="7"/>
  <c r="A496" i="7"/>
  <c r="B496" i="7"/>
  <c r="C496" i="7"/>
  <c r="D496" i="7"/>
  <c r="E496" i="7"/>
  <c r="F496" i="7"/>
  <c r="G496" i="7"/>
  <c r="H496" i="7"/>
  <c r="A497" i="7"/>
  <c r="B497" i="7"/>
  <c r="C497" i="7"/>
  <c r="D497" i="7"/>
  <c r="E497" i="7"/>
  <c r="F497" i="7"/>
  <c r="G497" i="7"/>
  <c r="H497" i="7"/>
  <c r="A498" i="7"/>
  <c r="B498" i="7"/>
  <c r="C498" i="7"/>
  <c r="D498" i="7"/>
  <c r="E498" i="7"/>
  <c r="F498" i="7"/>
  <c r="G498" i="7"/>
  <c r="H498" i="7"/>
  <c r="A499" i="7"/>
  <c r="B499" i="7"/>
  <c r="C499" i="7"/>
  <c r="D499" i="7"/>
  <c r="E499" i="7"/>
  <c r="F499" i="7"/>
  <c r="G499" i="7"/>
  <c r="H499" i="7"/>
  <c r="A500" i="7"/>
  <c r="B500" i="7"/>
  <c r="C500" i="7"/>
  <c r="D500" i="7"/>
  <c r="E500" i="7"/>
  <c r="F500" i="7"/>
  <c r="G500" i="7"/>
  <c r="H500" i="7"/>
  <c r="F3" i="7"/>
  <c r="A3" i="7"/>
  <c r="AO4" i="4"/>
  <c r="AP4" i="4"/>
  <c r="AQ4" i="4"/>
  <c r="AR4" i="4"/>
  <c r="AS4" i="4"/>
  <c r="AT4" i="4"/>
  <c r="AU4" i="4"/>
  <c r="AO5" i="4"/>
  <c r="AP5" i="4"/>
  <c r="AQ5" i="4"/>
  <c r="AR5" i="4"/>
  <c r="AS5" i="4"/>
  <c r="AT5" i="4"/>
  <c r="AU5" i="4"/>
  <c r="AO6" i="4"/>
  <c r="AP6" i="4"/>
  <c r="AQ6" i="4"/>
  <c r="AR6" i="4"/>
  <c r="AS6" i="4"/>
  <c r="AT6" i="4"/>
  <c r="AU6" i="4"/>
  <c r="AO7" i="4"/>
  <c r="AP7" i="4"/>
  <c r="AQ7" i="4"/>
  <c r="AR7" i="4"/>
  <c r="AS7" i="4"/>
  <c r="AT7" i="4"/>
  <c r="AU7" i="4"/>
  <c r="AO8" i="4"/>
  <c r="AP8" i="4"/>
  <c r="AQ8" i="4"/>
  <c r="AR8" i="4"/>
  <c r="AS8" i="4"/>
  <c r="AT8" i="4"/>
  <c r="AU8" i="4"/>
  <c r="AO9" i="4"/>
  <c r="AP9" i="4"/>
  <c r="AQ9" i="4"/>
  <c r="AR9" i="4"/>
  <c r="AS9" i="4"/>
  <c r="AT9" i="4"/>
  <c r="AU9" i="4"/>
  <c r="AO10" i="4"/>
  <c r="AP10" i="4"/>
  <c r="AQ10" i="4"/>
  <c r="AR10" i="4"/>
  <c r="AS10" i="4"/>
  <c r="AT10" i="4"/>
  <c r="AU10" i="4"/>
  <c r="AO11" i="4"/>
  <c r="AP11" i="4"/>
  <c r="AQ11" i="4"/>
  <c r="AR11" i="4"/>
  <c r="AS11" i="4"/>
  <c r="AT11" i="4"/>
  <c r="AU11" i="4"/>
  <c r="AO12" i="4"/>
  <c r="AP12" i="4"/>
  <c r="AQ12" i="4"/>
  <c r="AR12" i="4"/>
  <c r="AS12" i="4"/>
  <c r="AT12" i="4"/>
  <c r="AU12" i="4"/>
  <c r="AO13" i="4"/>
  <c r="AP13" i="4"/>
  <c r="AQ13" i="4"/>
  <c r="AR13" i="4"/>
  <c r="AS13" i="4"/>
  <c r="AT13" i="4"/>
  <c r="AU13" i="4"/>
  <c r="AO14" i="4"/>
  <c r="AP14" i="4"/>
  <c r="AQ14" i="4"/>
  <c r="AR14" i="4"/>
  <c r="AS14" i="4"/>
  <c r="AT14" i="4"/>
  <c r="AU14" i="4"/>
  <c r="AO15" i="4"/>
  <c r="AP15" i="4"/>
  <c r="AQ15" i="4"/>
  <c r="AR15" i="4"/>
  <c r="AS15" i="4"/>
  <c r="AT15" i="4"/>
  <c r="AU15" i="4"/>
  <c r="AO16" i="4"/>
  <c r="AP16" i="4"/>
  <c r="AQ16" i="4"/>
  <c r="AR16" i="4"/>
  <c r="AS16" i="4"/>
  <c r="AT16" i="4"/>
  <c r="AU16" i="4"/>
  <c r="AO17" i="4"/>
  <c r="AP17" i="4"/>
  <c r="AQ17" i="4"/>
  <c r="AR17" i="4"/>
  <c r="AS17" i="4"/>
  <c r="AT17" i="4"/>
  <c r="AU17" i="4"/>
  <c r="AO18" i="4"/>
  <c r="AP18" i="4"/>
  <c r="AQ18" i="4"/>
  <c r="AR18" i="4"/>
  <c r="AS18" i="4"/>
  <c r="AT18" i="4"/>
  <c r="AU18" i="4"/>
  <c r="AO19" i="4"/>
  <c r="AP19" i="4"/>
  <c r="AQ19" i="4"/>
  <c r="AR19" i="4"/>
  <c r="AS19" i="4"/>
  <c r="AT19" i="4"/>
  <c r="AU19" i="4"/>
  <c r="AO20" i="4"/>
  <c r="AP20" i="4"/>
  <c r="AQ20" i="4"/>
  <c r="AR20" i="4"/>
  <c r="AS20" i="4"/>
  <c r="AT20" i="4"/>
  <c r="AU20" i="4"/>
  <c r="AO21" i="4"/>
  <c r="AP21" i="4"/>
  <c r="AQ21" i="4"/>
  <c r="AR21" i="4"/>
  <c r="AS21" i="4"/>
  <c r="AT21" i="4"/>
  <c r="AU21" i="4"/>
  <c r="AO22" i="4"/>
  <c r="AP22" i="4"/>
  <c r="AQ22" i="4"/>
  <c r="AR22" i="4"/>
  <c r="AS22" i="4"/>
  <c r="AT22" i="4"/>
  <c r="AU22" i="4"/>
  <c r="AO23" i="4"/>
  <c r="AP23" i="4"/>
  <c r="AQ23" i="4"/>
  <c r="AR23" i="4"/>
  <c r="AS23" i="4"/>
  <c r="AT23" i="4"/>
  <c r="AU23" i="4"/>
  <c r="AO24" i="4"/>
  <c r="AP24" i="4"/>
  <c r="AQ24" i="4"/>
  <c r="AR24" i="4"/>
  <c r="AS24" i="4"/>
  <c r="AT24" i="4"/>
  <c r="AU24" i="4"/>
  <c r="AO25" i="4"/>
  <c r="AP25" i="4"/>
  <c r="AQ25" i="4"/>
  <c r="AR25" i="4"/>
  <c r="AS25" i="4"/>
  <c r="AT25" i="4"/>
  <c r="AU25" i="4"/>
  <c r="AO26" i="4"/>
  <c r="AP26" i="4"/>
  <c r="AQ26" i="4"/>
  <c r="AR26" i="4"/>
  <c r="AS26" i="4"/>
  <c r="AT26" i="4"/>
  <c r="AU26" i="4"/>
  <c r="AO27" i="4"/>
  <c r="AP27" i="4"/>
  <c r="AQ27" i="4"/>
  <c r="AR27" i="4"/>
  <c r="AS27" i="4"/>
  <c r="AT27" i="4"/>
  <c r="AU27" i="4"/>
  <c r="AO28" i="4"/>
  <c r="AP28" i="4"/>
  <c r="AQ28" i="4"/>
  <c r="AR28" i="4"/>
  <c r="AS28" i="4"/>
  <c r="AT28" i="4"/>
  <c r="AU28" i="4"/>
  <c r="AO29" i="4"/>
  <c r="AP29" i="4"/>
  <c r="AQ29" i="4"/>
  <c r="AR29" i="4"/>
  <c r="AS29" i="4"/>
  <c r="AT29" i="4"/>
  <c r="AU29" i="4"/>
  <c r="AO30" i="4"/>
  <c r="AP30" i="4"/>
  <c r="AQ30" i="4"/>
  <c r="AR30" i="4"/>
  <c r="AS30" i="4"/>
  <c r="AT30" i="4"/>
  <c r="AU30" i="4"/>
  <c r="AO31" i="4"/>
  <c r="AP31" i="4"/>
  <c r="AQ31" i="4"/>
  <c r="AR31" i="4"/>
  <c r="AS31" i="4"/>
  <c r="AT31" i="4"/>
  <c r="AU31" i="4"/>
  <c r="AO32" i="4"/>
  <c r="AP32" i="4"/>
  <c r="AQ32" i="4"/>
  <c r="AR32" i="4"/>
  <c r="AS32" i="4"/>
  <c r="AT32" i="4"/>
  <c r="AU32" i="4"/>
  <c r="AO33" i="4"/>
  <c r="AP33" i="4"/>
  <c r="AQ33" i="4"/>
  <c r="AR33" i="4"/>
  <c r="AS33" i="4"/>
  <c r="AT33" i="4"/>
  <c r="AU33" i="4"/>
  <c r="AO34" i="4"/>
  <c r="AP34" i="4"/>
  <c r="AQ34" i="4"/>
  <c r="AR34" i="4"/>
  <c r="AS34" i="4"/>
  <c r="AT34" i="4"/>
  <c r="AU34" i="4"/>
  <c r="AO35" i="4"/>
  <c r="AP35" i="4"/>
  <c r="AQ35" i="4"/>
  <c r="AR35" i="4"/>
  <c r="AS35" i="4"/>
  <c r="AT35" i="4"/>
  <c r="AU35" i="4"/>
  <c r="AO36" i="4"/>
  <c r="AP36" i="4"/>
  <c r="AQ36" i="4"/>
  <c r="AR36" i="4"/>
  <c r="AS36" i="4"/>
  <c r="AT36" i="4"/>
  <c r="AU36" i="4"/>
  <c r="AO37" i="4"/>
  <c r="AP37" i="4"/>
  <c r="AQ37" i="4"/>
  <c r="AR37" i="4"/>
  <c r="AS37" i="4"/>
  <c r="AT37" i="4"/>
  <c r="AU37" i="4"/>
  <c r="AO38" i="4"/>
  <c r="AP38" i="4"/>
  <c r="AQ38" i="4"/>
  <c r="AR38" i="4"/>
  <c r="AS38" i="4"/>
  <c r="AT38" i="4"/>
  <c r="AU38" i="4"/>
  <c r="AO39" i="4"/>
  <c r="AP39" i="4"/>
  <c r="AQ39" i="4"/>
  <c r="AR39" i="4"/>
  <c r="AS39" i="4"/>
  <c r="AT39" i="4"/>
  <c r="AU39" i="4"/>
  <c r="AO40" i="4"/>
  <c r="AP40" i="4"/>
  <c r="AQ40" i="4"/>
  <c r="AR40" i="4"/>
  <c r="AS40" i="4"/>
  <c r="AT40" i="4"/>
  <c r="AU40" i="4"/>
  <c r="AO41" i="4"/>
  <c r="AP41" i="4"/>
  <c r="AQ41" i="4"/>
  <c r="AR41" i="4"/>
  <c r="AS41" i="4"/>
  <c r="AT41" i="4"/>
  <c r="AU41" i="4"/>
  <c r="AO42" i="4"/>
  <c r="AP42" i="4"/>
  <c r="AQ42" i="4"/>
  <c r="AR42" i="4"/>
  <c r="AS42" i="4"/>
  <c r="AT42" i="4"/>
  <c r="AU42" i="4"/>
  <c r="AO43" i="4"/>
  <c r="AP43" i="4"/>
  <c r="AQ43" i="4"/>
  <c r="AR43" i="4"/>
  <c r="AS43" i="4"/>
  <c r="AT43" i="4"/>
  <c r="AU43" i="4"/>
  <c r="AO44" i="4"/>
  <c r="AP44" i="4"/>
  <c r="AQ44" i="4"/>
  <c r="AR44" i="4"/>
  <c r="AS44" i="4"/>
  <c r="AT44" i="4"/>
  <c r="AU44" i="4"/>
  <c r="AO45" i="4"/>
  <c r="AP45" i="4"/>
  <c r="AQ45" i="4"/>
  <c r="AR45" i="4"/>
  <c r="AS45" i="4"/>
  <c r="AT45" i="4"/>
  <c r="AU45" i="4"/>
  <c r="AO46" i="4"/>
  <c r="AP46" i="4"/>
  <c r="AQ46" i="4"/>
  <c r="AR46" i="4"/>
  <c r="AS46" i="4"/>
  <c r="AT46" i="4"/>
  <c r="AU46" i="4"/>
  <c r="AO47" i="4"/>
  <c r="AP47" i="4"/>
  <c r="AQ47" i="4"/>
  <c r="AR47" i="4"/>
  <c r="AS47" i="4"/>
  <c r="AT47" i="4"/>
  <c r="AU47" i="4"/>
  <c r="AO48" i="4"/>
  <c r="AP48" i="4"/>
  <c r="AQ48" i="4"/>
  <c r="AR48" i="4"/>
  <c r="AS48" i="4"/>
  <c r="AT48" i="4"/>
  <c r="AU48" i="4"/>
  <c r="AO49" i="4"/>
  <c r="AP49" i="4"/>
  <c r="AQ49" i="4"/>
  <c r="AR49" i="4"/>
  <c r="AS49" i="4"/>
  <c r="AT49" i="4"/>
  <c r="AU49" i="4"/>
  <c r="AO50" i="4"/>
  <c r="AP50" i="4"/>
  <c r="AQ50" i="4"/>
  <c r="AR50" i="4"/>
  <c r="AS50" i="4"/>
  <c r="AT50" i="4"/>
  <c r="AU50" i="4"/>
  <c r="AO51" i="4"/>
  <c r="AP51" i="4"/>
  <c r="AQ51" i="4"/>
  <c r="AR51" i="4"/>
  <c r="AS51" i="4"/>
  <c r="AT51" i="4"/>
  <c r="AU51" i="4"/>
  <c r="AO52" i="4"/>
  <c r="AP52" i="4"/>
  <c r="AQ52" i="4"/>
  <c r="AR52" i="4"/>
  <c r="AS52" i="4"/>
  <c r="AT52" i="4"/>
  <c r="AU52" i="4"/>
  <c r="AO53" i="4"/>
  <c r="AP53" i="4"/>
  <c r="AQ53" i="4"/>
  <c r="AR53" i="4"/>
  <c r="AS53" i="4"/>
  <c r="AT53" i="4"/>
  <c r="AU53" i="4"/>
  <c r="AO54" i="4"/>
  <c r="AP54" i="4"/>
  <c r="AQ54" i="4"/>
  <c r="AR54" i="4"/>
  <c r="AS54" i="4"/>
  <c r="AT54" i="4"/>
  <c r="AU54" i="4"/>
  <c r="AO55" i="4"/>
  <c r="AP55" i="4"/>
  <c r="AQ55" i="4"/>
  <c r="AR55" i="4"/>
  <c r="AS55" i="4"/>
  <c r="AT55" i="4"/>
  <c r="AU55" i="4"/>
  <c r="AO56" i="4"/>
  <c r="AP56" i="4"/>
  <c r="AQ56" i="4"/>
  <c r="AR56" i="4"/>
  <c r="AS56" i="4"/>
  <c r="AT56" i="4"/>
  <c r="AU56" i="4"/>
  <c r="AO57" i="4"/>
  <c r="AP57" i="4"/>
  <c r="AQ57" i="4"/>
  <c r="AR57" i="4"/>
  <c r="AS57" i="4"/>
  <c r="AT57" i="4"/>
  <c r="AU57" i="4"/>
  <c r="AO58" i="4"/>
  <c r="AP58" i="4"/>
  <c r="AQ58" i="4"/>
  <c r="AR58" i="4"/>
  <c r="AS58" i="4"/>
  <c r="AT58" i="4"/>
  <c r="AU58" i="4"/>
  <c r="AO59" i="4"/>
  <c r="AP59" i="4"/>
  <c r="AQ59" i="4"/>
  <c r="AR59" i="4"/>
  <c r="AS59" i="4"/>
  <c r="AT59" i="4"/>
  <c r="AU59" i="4"/>
  <c r="AO60" i="4"/>
  <c r="AP60" i="4"/>
  <c r="AQ60" i="4"/>
  <c r="AR60" i="4"/>
  <c r="AS60" i="4"/>
  <c r="AT60" i="4"/>
  <c r="AU60" i="4"/>
  <c r="AO61" i="4"/>
  <c r="AP61" i="4"/>
  <c r="AQ61" i="4"/>
  <c r="AR61" i="4"/>
  <c r="AS61" i="4"/>
  <c r="AT61" i="4"/>
  <c r="AU61" i="4"/>
  <c r="AO62" i="4"/>
  <c r="AP62" i="4"/>
  <c r="AQ62" i="4"/>
  <c r="AR62" i="4"/>
  <c r="AS62" i="4"/>
  <c r="AT62" i="4"/>
  <c r="AU62" i="4"/>
  <c r="AO63" i="4"/>
  <c r="AP63" i="4"/>
  <c r="AQ63" i="4"/>
  <c r="AR63" i="4"/>
  <c r="AS63" i="4"/>
  <c r="AT63" i="4"/>
  <c r="AU63" i="4"/>
  <c r="AO64" i="4"/>
  <c r="AP64" i="4"/>
  <c r="AQ64" i="4"/>
  <c r="AR64" i="4"/>
  <c r="AS64" i="4"/>
  <c r="AT64" i="4"/>
  <c r="AU64" i="4"/>
  <c r="AO65" i="4"/>
  <c r="AP65" i="4"/>
  <c r="AQ65" i="4"/>
  <c r="AR65" i="4"/>
  <c r="AS65" i="4"/>
  <c r="AT65" i="4"/>
  <c r="AU65" i="4"/>
  <c r="AO66" i="4"/>
  <c r="AP66" i="4"/>
  <c r="AQ66" i="4"/>
  <c r="AR66" i="4"/>
  <c r="AS66" i="4"/>
  <c r="AT66" i="4"/>
  <c r="AU66" i="4"/>
  <c r="AO67" i="4"/>
  <c r="AP67" i="4"/>
  <c r="AQ67" i="4"/>
  <c r="AR67" i="4"/>
  <c r="AS67" i="4"/>
  <c r="AT67" i="4"/>
  <c r="AU67" i="4"/>
  <c r="AO68" i="4"/>
  <c r="AP68" i="4"/>
  <c r="AQ68" i="4"/>
  <c r="AR68" i="4"/>
  <c r="AS68" i="4"/>
  <c r="AT68" i="4"/>
  <c r="AU68" i="4"/>
  <c r="AO69" i="4"/>
  <c r="AP69" i="4"/>
  <c r="AQ69" i="4"/>
  <c r="AR69" i="4"/>
  <c r="AS69" i="4"/>
  <c r="AT69" i="4"/>
  <c r="AU69" i="4"/>
  <c r="AO70" i="4"/>
  <c r="AP70" i="4"/>
  <c r="AQ70" i="4"/>
  <c r="AR70" i="4"/>
  <c r="AS70" i="4"/>
  <c r="AT70" i="4"/>
  <c r="AU70" i="4"/>
  <c r="AO71" i="4"/>
  <c r="AP71" i="4"/>
  <c r="AQ71" i="4"/>
  <c r="AR71" i="4"/>
  <c r="AS71" i="4"/>
  <c r="AT71" i="4"/>
  <c r="AU71" i="4"/>
  <c r="AO72" i="4"/>
  <c r="AP72" i="4"/>
  <c r="AQ72" i="4"/>
  <c r="AR72" i="4"/>
  <c r="AS72" i="4"/>
  <c r="AT72" i="4"/>
  <c r="AU72" i="4"/>
  <c r="AO73" i="4"/>
  <c r="AP73" i="4"/>
  <c r="AQ73" i="4"/>
  <c r="AR73" i="4"/>
  <c r="AS73" i="4"/>
  <c r="AT73" i="4"/>
  <c r="AU73" i="4"/>
  <c r="AO74" i="4"/>
  <c r="AP74" i="4"/>
  <c r="AQ74" i="4"/>
  <c r="AR74" i="4"/>
  <c r="AS74" i="4"/>
  <c r="AT74" i="4"/>
  <c r="AU74" i="4"/>
  <c r="AO75" i="4"/>
  <c r="AP75" i="4"/>
  <c r="AQ75" i="4"/>
  <c r="AR75" i="4"/>
  <c r="AS75" i="4"/>
  <c r="AT75" i="4"/>
  <c r="AU75" i="4"/>
  <c r="AO76" i="4"/>
  <c r="AP76" i="4"/>
  <c r="AQ76" i="4"/>
  <c r="AR76" i="4"/>
  <c r="AS76" i="4"/>
  <c r="AT76" i="4"/>
  <c r="AU76" i="4"/>
  <c r="AO77" i="4"/>
  <c r="AP77" i="4"/>
  <c r="AQ77" i="4"/>
  <c r="AR77" i="4"/>
  <c r="AS77" i="4"/>
  <c r="AT77" i="4"/>
  <c r="AU77" i="4"/>
  <c r="AO78" i="4"/>
  <c r="AP78" i="4"/>
  <c r="AQ78" i="4"/>
  <c r="AR78" i="4"/>
  <c r="AS78" i="4"/>
  <c r="AT78" i="4"/>
  <c r="AU78" i="4"/>
  <c r="AO79" i="4"/>
  <c r="AP79" i="4"/>
  <c r="AQ79" i="4"/>
  <c r="AR79" i="4"/>
  <c r="AS79" i="4"/>
  <c r="AT79" i="4"/>
  <c r="AU79" i="4"/>
  <c r="AO80" i="4"/>
  <c r="AP80" i="4"/>
  <c r="AQ80" i="4"/>
  <c r="AR80" i="4"/>
  <c r="AS80" i="4"/>
  <c r="AT80" i="4"/>
  <c r="AU80" i="4"/>
  <c r="AO81" i="4"/>
  <c r="AP81" i="4"/>
  <c r="AQ81" i="4"/>
  <c r="AR81" i="4"/>
  <c r="AS81" i="4"/>
  <c r="AT81" i="4"/>
  <c r="AU81" i="4"/>
  <c r="AO82" i="4"/>
  <c r="AP82" i="4"/>
  <c r="AQ82" i="4"/>
  <c r="AR82" i="4"/>
  <c r="AS82" i="4"/>
  <c r="AT82" i="4"/>
  <c r="AU82" i="4"/>
  <c r="AO83" i="4"/>
  <c r="AP83" i="4"/>
  <c r="AQ83" i="4"/>
  <c r="AR83" i="4"/>
  <c r="AS83" i="4"/>
  <c r="AT83" i="4"/>
  <c r="AU83" i="4"/>
  <c r="AO84" i="4"/>
  <c r="AP84" i="4"/>
  <c r="AQ84" i="4"/>
  <c r="AR84" i="4"/>
  <c r="AS84" i="4"/>
  <c r="AT84" i="4"/>
  <c r="AU84" i="4"/>
  <c r="AO85" i="4"/>
  <c r="AP85" i="4"/>
  <c r="AQ85" i="4"/>
  <c r="AR85" i="4"/>
  <c r="AS85" i="4"/>
  <c r="AT85" i="4"/>
  <c r="AU85" i="4"/>
  <c r="AO86" i="4"/>
  <c r="AP86" i="4"/>
  <c r="AQ86" i="4"/>
  <c r="AR86" i="4"/>
  <c r="AS86" i="4"/>
  <c r="AT86" i="4"/>
  <c r="AU86" i="4"/>
  <c r="AO87" i="4"/>
  <c r="AP87" i="4"/>
  <c r="AQ87" i="4"/>
  <c r="AR87" i="4"/>
  <c r="AS87" i="4"/>
  <c r="AT87" i="4"/>
  <c r="AU87" i="4"/>
  <c r="AO88" i="4"/>
  <c r="AP88" i="4"/>
  <c r="AQ88" i="4"/>
  <c r="AR88" i="4"/>
  <c r="AS88" i="4"/>
  <c r="AT88" i="4"/>
  <c r="AU88" i="4"/>
  <c r="AO89" i="4"/>
  <c r="AP89" i="4"/>
  <c r="AQ89" i="4"/>
  <c r="AR89" i="4"/>
  <c r="AS89" i="4"/>
  <c r="AT89" i="4"/>
  <c r="AU89" i="4"/>
  <c r="AO90" i="4"/>
  <c r="AP90" i="4"/>
  <c r="AQ90" i="4"/>
  <c r="AR90" i="4"/>
  <c r="AS90" i="4"/>
  <c r="AT90" i="4"/>
  <c r="AU90" i="4"/>
  <c r="AO91" i="4"/>
  <c r="AP91" i="4"/>
  <c r="AQ91" i="4"/>
  <c r="AR91" i="4"/>
  <c r="AS91" i="4"/>
  <c r="AT91" i="4"/>
  <c r="AU91" i="4"/>
  <c r="AO92" i="4"/>
  <c r="AP92" i="4"/>
  <c r="AQ92" i="4"/>
  <c r="AR92" i="4"/>
  <c r="AS92" i="4"/>
  <c r="AT92" i="4"/>
  <c r="AU92" i="4"/>
  <c r="AO93" i="4"/>
  <c r="AP93" i="4"/>
  <c r="AQ93" i="4"/>
  <c r="AR93" i="4"/>
  <c r="AS93" i="4"/>
  <c r="AT93" i="4"/>
  <c r="AU93" i="4"/>
  <c r="AO94" i="4"/>
  <c r="AP94" i="4"/>
  <c r="AQ94" i="4"/>
  <c r="AR94" i="4"/>
  <c r="AS94" i="4"/>
  <c r="AT94" i="4"/>
  <c r="AU94" i="4"/>
  <c r="AO95" i="4"/>
  <c r="AP95" i="4"/>
  <c r="AQ95" i="4"/>
  <c r="AR95" i="4"/>
  <c r="AS95" i="4"/>
  <c r="AT95" i="4"/>
  <c r="AU95" i="4"/>
  <c r="AO96" i="4"/>
  <c r="AP96" i="4"/>
  <c r="AQ96" i="4"/>
  <c r="AR96" i="4"/>
  <c r="AS96" i="4"/>
  <c r="AT96" i="4"/>
  <c r="AU96" i="4"/>
  <c r="AO97" i="4"/>
  <c r="AP97" i="4"/>
  <c r="AQ97" i="4"/>
  <c r="AR97" i="4"/>
  <c r="AS97" i="4"/>
  <c r="AT97" i="4"/>
  <c r="AU97" i="4"/>
  <c r="AO98" i="4"/>
  <c r="AP98" i="4"/>
  <c r="AQ98" i="4"/>
  <c r="AR98" i="4"/>
  <c r="AS98" i="4"/>
  <c r="AT98" i="4"/>
  <c r="AU98" i="4"/>
  <c r="AO99" i="4"/>
  <c r="AP99" i="4"/>
  <c r="AQ99" i="4"/>
  <c r="AR99" i="4"/>
  <c r="AS99" i="4"/>
  <c r="AT99" i="4"/>
  <c r="AU99" i="4"/>
  <c r="AO100" i="4"/>
  <c r="AP100" i="4"/>
  <c r="AQ100" i="4"/>
  <c r="AR100" i="4"/>
  <c r="AS100" i="4"/>
  <c r="AT100" i="4"/>
  <c r="AU100" i="4"/>
  <c r="AO101" i="4"/>
  <c r="AP101" i="4"/>
  <c r="AQ101" i="4"/>
  <c r="AR101" i="4"/>
  <c r="AS101" i="4"/>
  <c r="AT101" i="4"/>
  <c r="AU101" i="4"/>
  <c r="AO102" i="4"/>
  <c r="AP102" i="4"/>
  <c r="AQ102" i="4"/>
  <c r="AR102" i="4"/>
  <c r="AS102" i="4"/>
  <c r="AT102" i="4"/>
  <c r="AU102" i="4"/>
  <c r="AO103" i="4"/>
  <c r="AP103" i="4"/>
  <c r="AQ103" i="4"/>
  <c r="AR103" i="4"/>
  <c r="AS103" i="4"/>
  <c r="AT103" i="4"/>
  <c r="AU103" i="4"/>
  <c r="AO104" i="4"/>
  <c r="AP104" i="4"/>
  <c r="AQ104" i="4"/>
  <c r="AR104" i="4"/>
  <c r="AS104" i="4"/>
  <c r="AT104" i="4"/>
  <c r="AU104" i="4"/>
  <c r="AO105" i="4"/>
  <c r="AP105" i="4"/>
  <c r="AQ105" i="4"/>
  <c r="AR105" i="4"/>
  <c r="AS105" i="4"/>
  <c r="AT105" i="4"/>
  <c r="AU105" i="4"/>
  <c r="AO106" i="4"/>
  <c r="AP106" i="4"/>
  <c r="AQ106" i="4"/>
  <c r="AR106" i="4"/>
  <c r="AS106" i="4"/>
  <c r="AT106" i="4"/>
  <c r="AU106" i="4"/>
  <c r="AO107" i="4"/>
  <c r="AP107" i="4"/>
  <c r="AQ107" i="4"/>
  <c r="AR107" i="4"/>
  <c r="AS107" i="4"/>
  <c r="AT107" i="4"/>
  <c r="AU107" i="4"/>
  <c r="AO108" i="4"/>
  <c r="AP108" i="4"/>
  <c r="AQ108" i="4"/>
  <c r="AR108" i="4"/>
  <c r="AS108" i="4"/>
  <c r="AT108" i="4"/>
  <c r="AU108" i="4"/>
  <c r="AO109" i="4"/>
  <c r="AP109" i="4"/>
  <c r="AQ109" i="4"/>
  <c r="AR109" i="4"/>
  <c r="AS109" i="4"/>
  <c r="AT109" i="4"/>
  <c r="AU109" i="4"/>
  <c r="AO110" i="4"/>
  <c r="AP110" i="4"/>
  <c r="AQ110" i="4"/>
  <c r="AR110" i="4"/>
  <c r="AS110" i="4"/>
  <c r="AT110" i="4"/>
  <c r="AU110" i="4"/>
  <c r="AO111" i="4"/>
  <c r="AP111" i="4"/>
  <c r="AQ111" i="4"/>
  <c r="AR111" i="4"/>
  <c r="AS111" i="4"/>
  <c r="AT111" i="4"/>
  <c r="AU111" i="4"/>
  <c r="AO112" i="4"/>
  <c r="AP112" i="4"/>
  <c r="AQ112" i="4"/>
  <c r="AR112" i="4"/>
  <c r="AS112" i="4"/>
  <c r="AT112" i="4"/>
  <c r="AU112" i="4"/>
  <c r="AO113" i="4"/>
  <c r="AP113" i="4"/>
  <c r="AQ113" i="4"/>
  <c r="AR113" i="4"/>
  <c r="AS113" i="4"/>
  <c r="AT113" i="4"/>
  <c r="AU113" i="4"/>
  <c r="AO114" i="4"/>
  <c r="AP114" i="4"/>
  <c r="AQ114" i="4"/>
  <c r="AR114" i="4"/>
  <c r="AS114" i="4"/>
  <c r="AT114" i="4"/>
  <c r="AU114" i="4"/>
  <c r="AO115" i="4"/>
  <c r="AP115" i="4"/>
  <c r="AQ115" i="4"/>
  <c r="AR115" i="4"/>
  <c r="AS115" i="4"/>
  <c r="AT115" i="4"/>
  <c r="AU115" i="4"/>
  <c r="AO116" i="4"/>
  <c r="AP116" i="4"/>
  <c r="AQ116" i="4"/>
  <c r="AR116" i="4"/>
  <c r="AS116" i="4"/>
  <c r="AT116" i="4"/>
  <c r="AU116" i="4"/>
  <c r="AO117" i="4"/>
  <c r="AP117" i="4"/>
  <c r="AQ117" i="4"/>
  <c r="AR117" i="4"/>
  <c r="AS117" i="4"/>
  <c r="AT117" i="4"/>
  <c r="AU117" i="4"/>
  <c r="AO118" i="4"/>
  <c r="AP118" i="4"/>
  <c r="AQ118" i="4"/>
  <c r="AR118" i="4"/>
  <c r="AS118" i="4"/>
  <c r="AT118" i="4"/>
  <c r="AU118" i="4"/>
  <c r="AO119" i="4"/>
  <c r="AP119" i="4"/>
  <c r="AQ119" i="4"/>
  <c r="AR119" i="4"/>
  <c r="AS119" i="4"/>
  <c r="AT119" i="4"/>
  <c r="AU119" i="4"/>
  <c r="AO120" i="4"/>
  <c r="AP120" i="4"/>
  <c r="AQ120" i="4"/>
  <c r="AR120" i="4"/>
  <c r="AS120" i="4"/>
  <c r="AT120" i="4"/>
  <c r="AU120" i="4"/>
  <c r="AO121" i="4"/>
  <c r="AP121" i="4"/>
  <c r="AQ121" i="4"/>
  <c r="AR121" i="4"/>
  <c r="AS121" i="4"/>
  <c r="AT121" i="4"/>
  <c r="AU121" i="4"/>
  <c r="AO122" i="4"/>
  <c r="AP122" i="4"/>
  <c r="AQ122" i="4"/>
  <c r="AR122" i="4"/>
  <c r="AS122" i="4"/>
  <c r="AT122" i="4"/>
  <c r="AU122" i="4"/>
  <c r="AO123" i="4"/>
  <c r="AP123" i="4"/>
  <c r="AQ123" i="4"/>
  <c r="AR123" i="4"/>
  <c r="AS123" i="4"/>
  <c r="AT123" i="4"/>
  <c r="AU123" i="4"/>
  <c r="AO124" i="4"/>
  <c r="AP124" i="4"/>
  <c r="AQ124" i="4"/>
  <c r="AR124" i="4"/>
  <c r="AS124" i="4"/>
  <c r="AT124" i="4"/>
  <c r="AU124" i="4"/>
  <c r="AO125" i="4"/>
  <c r="AP125" i="4"/>
  <c r="AQ125" i="4"/>
  <c r="AR125" i="4"/>
  <c r="AS125" i="4"/>
  <c r="AT125" i="4"/>
  <c r="AU125" i="4"/>
  <c r="AO126" i="4"/>
  <c r="AP126" i="4"/>
  <c r="AQ126" i="4"/>
  <c r="AR126" i="4"/>
  <c r="AS126" i="4"/>
  <c r="AT126" i="4"/>
  <c r="AU126" i="4"/>
  <c r="AO127" i="4"/>
  <c r="AP127" i="4"/>
  <c r="AQ127" i="4"/>
  <c r="AR127" i="4"/>
  <c r="AS127" i="4"/>
  <c r="AT127" i="4"/>
  <c r="AU127" i="4"/>
  <c r="AO128" i="4"/>
  <c r="AP128" i="4"/>
  <c r="AQ128" i="4"/>
  <c r="AR128" i="4"/>
  <c r="AS128" i="4"/>
  <c r="AT128" i="4"/>
  <c r="AU128" i="4"/>
  <c r="AO129" i="4"/>
  <c r="AP129" i="4"/>
  <c r="AQ129" i="4"/>
  <c r="AR129" i="4"/>
  <c r="AS129" i="4"/>
  <c r="AT129" i="4"/>
  <c r="AU129" i="4"/>
  <c r="AO130" i="4"/>
  <c r="AP130" i="4"/>
  <c r="AQ130" i="4"/>
  <c r="AR130" i="4"/>
  <c r="AS130" i="4"/>
  <c r="AT130" i="4"/>
  <c r="AU130" i="4"/>
  <c r="AO131" i="4"/>
  <c r="AP131" i="4"/>
  <c r="AQ131" i="4"/>
  <c r="AR131" i="4"/>
  <c r="AS131" i="4"/>
  <c r="AT131" i="4"/>
  <c r="AU131" i="4"/>
  <c r="AO132" i="4"/>
  <c r="AP132" i="4"/>
  <c r="AQ132" i="4"/>
  <c r="AR132" i="4"/>
  <c r="AS132" i="4"/>
  <c r="AT132" i="4"/>
  <c r="AU132" i="4"/>
  <c r="AO133" i="4"/>
  <c r="AP133" i="4"/>
  <c r="AQ133" i="4"/>
  <c r="AR133" i="4"/>
  <c r="AS133" i="4"/>
  <c r="AT133" i="4"/>
  <c r="AU133" i="4"/>
  <c r="AO134" i="4"/>
  <c r="AP134" i="4"/>
  <c r="AQ134" i="4"/>
  <c r="AR134" i="4"/>
  <c r="AS134" i="4"/>
  <c r="AT134" i="4"/>
  <c r="AU134" i="4"/>
  <c r="AO135" i="4"/>
  <c r="AP135" i="4"/>
  <c r="AQ135" i="4"/>
  <c r="AR135" i="4"/>
  <c r="AS135" i="4"/>
  <c r="AT135" i="4"/>
  <c r="AU135" i="4"/>
  <c r="AO136" i="4"/>
  <c r="AP136" i="4"/>
  <c r="AQ136" i="4"/>
  <c r="AR136" i="4"/>
  <c r="AS136" i="4"/>
  <c r="AT136" i="4"/>
  <c r="AU136" i="4"/>
  <c r="AO137" i="4"/>
  <c r="AP137" i="4"/>
  <c r="AQ137" i="4"/>
  <c r="AR137" i="4"/>
  <c r="AS137" i="4"/>
  <c r="AT137" i="4"/>
  <c r="AU137" i="4"/>
  <c r="AO138" i="4"/>
  <c r="AP138" i="4"/>
  <c r="AQ138" i="4"/>
  <c r="AR138" i="4"/>
  <c r="AS138" i="4"/>
  <c r="AT138" i="4"/>
  <c r="AU138" i="4"/>
  <c r="AO139" i="4"/>
  <c r="AP139" i="4"/>
  <c r="AQ139" i="4"/>
  <c r="AR139" i="4"/>
  <c r="AS139" i="4"/>
  <c r="AT139" i="4"/>
  <c r="AU139" i="4"/>
  <c r="AO140" i="4"/>
  <c r="AP140" i="4"/>
  <c r="AQ140" i="4"/>
  <c r="AR140" i="4"/>
  <c r="AS140" i="4"/>
  <c r="AT140" i="4"/>
  <c r="AU140" i="4"/>
  <c r="AO141" i="4"/>
  <c r="AP141" i="4"/>
  <c r="AQ141" i="4"/>
  <c r="AR141" i="4"/>
  <c r="AS141" i="4"/>
  <c r="AT141" i="4"/>
  <c r="AU141" i="4"/>
  <c r="AO142" i="4"/>
  <c r="AP142" i="4"/>
  <c r="AQ142" i="4"/>
  <c r="AR142" i="4"/>
  <c r="AS142" i="4"/>
  <c r="AT142" i="4"/>
  <c r="AU142" i="4"/>
  <c r="AO143" i="4"/>
  <c r="AP143" i="4"/>
  <c r="AQ143" i="4"/>
  <c r="AR143" i="4"/>
  <c r="AS143" i="4"/>
  <c r="AT143" i="4"/>
  <c r="AU143" i="4"/>
  <c r="AO144" i="4"/>
  <c r="AP144" i="4"/>
  <c r="AQ144" i="4"/>
  <c r="AR144" i="4"/>
  <c r="AS144" i="4"/>
  <c r="AT144" i="4"/>
  <c r="AU144" i="4"/>
  <c r="AO145" i="4"/>
  <c r="AP145" i="4"/>
  <c r="AQ145" i="4"/>
  <c r="AR145" i="4"/>
  <c r="AS145" i="4"/>
  <c r="AT145" i="4"/>
  <c r="AU145" i="4"/>
  <c r="AO146" i="4"/>
  <c r="AP146" i="4"/>
  <c r="AQ146" i="4"/>
  <c r="AR146" i="4"/>
  <c r="AS146" i="4"/>
  <c r="AT146" i="4"/>
  <c r="AU146" i="4"/>
  <c r="AO147" i="4"/>
  <c r="AP147" i="4"/>
  <c r="AQ147" i="4"/>
  <c r="AR147" i="4"/>
  <c r="AS147" i="4"/>
  <c r="AT147" i="4"/>
  <c r="AU147" i="4"/>
  <c r="AO148" i="4"/>
  <c r="AP148" i="4"/>
  <c r="AQ148" i="4"/>
  <c r="AR148" i="4"/>
  <c r="AS148" i="4"/>
  <c r="AT148" i="4"/>
  <c r="AU148" i="4"/>
  <c r="AO149" i="4"/>
  <c r="AP149" i="4"/>
  <c r="AQ149" i="4"/>
  <c r="AR149" i="4"/>
  <c r="AS149" i="4"/>
  <c r="AT149" i="4"/>
  <c r="AU149" i="4"/>
  <c r="AO150" i="4"/>
  <c r="AP150" i="4"/>
  <c r="AQ150" i="4"/>
  <c r="AR150" i="4"/>
  <c r="AS150" i="4"/>
  <c r="AT150" i="4"/>
  <c r="AU150" i="4"/>
  <c r="AO151" i="4"/>
  <c r="AP151" i="4"/>
  <c r="AQ151" i="4"/>
  <c r="AR151" i="4"/>
  <c r="AS151" i="4"/>
  <c r="AT151" i="4"/>
  <c r="AU151" i="4"/>
  <c r="AO152" i="4"/>
  <c r="AP152" i="4"/>
  <c r="AQ152" i="4"/>
  <c r="AR152" i="4"/>
  <c r="AS152" i="4"/>
  <c r="AT152" i="4"/>
  <c r="AU152" i="4"/>
  <c r="AO153" i="4"/>
  <c r="AP153" i="4"/>
  <c r="AQ153" i="4"/>
  <c r="AR153" i="4"/>
  <c r="AS153" i="4"/>
  <c r="AT153" i="4"/>
  <c r="AU153" i="4"/>
  <c r="AO154" i="4"/>
  <c r="AP154" i="4"/>
  <c r="AQ154" i="4"/>
  <c r="AR154" i="4"/>
  <c r="AS154" i="4"/>
  <c r="AT154" i="4"/>
  <c r="AU154" i="4"/>
  <c r="AO155" i="4"/>
  <c r="AP155" i="4"/>
  <c r="AQ155" i="4"/>
  <c r="AR155" i="4"/>
  <c r="AS155" i="4"/>
  <c r="AT155" i="4"/>
  <c r="AU155" i="4"/>
  <c r="AO156" i="4"/>
  <c r="AP156" i="4"/>
  <c r="AQ156" i="4"/>
  <c r="AR156" i="4"/>
  <c r="AS156" i="4"/>
  <c r="AT156" i="4"/>
  <c r="AU156" i="4"/>
  <c r="AO157" i="4"/>
  <c r="AP157" i="4"/>
  <c r="AQ157" i="4"/>
  <c r="AR157" i="4"/>
  <c r="AS157" i="4"/>
  <c r="AT157" i="4"/>
  <c r="AU157" i="4"/>
  <c r="AO158" i="4"/>
  <c r="AP158" i="4"/>
  <c r="AQ158" i="4"/>
  <c r="AR158" i="4"/>
  <c r="AS158" i="4"/>
  <c r="AT158" i="4"/>
  <c r="AU158" i="4"/>
  <c r="AO159" i="4"/>
  <c r="AP159" i="4"/>
  <c r="AQ159" i="4"/>
  <c r="AR159" i="4"/>
  <c r="AS159" i="4"/>
  <c r="AT159" i="4"/>
  <c r="AU159" i="4"/>
  <c r="AO160" i="4"/>
  <c r="AP160" i="4"/>
  <c r="AQ160" i="4"/>
  <c r="AR160" i="4"/>
  <c r="AS160" i="4"/>
  <c r="AT160" i="4"/>
  <c r="AU160" i="4"/>
  <c r="AO161" i="4"/>
  <c r="AP161" i="4"/>
  <c r="AQ161" i="4"/>
  <c r="AR161" i="4"/>
  <c r="AS161" i="4"/>
  <c r="AT161" i="4"/>
  <c r="AU161" i="4"/>
  <c r="AO162" i="4"/>
  <c r="AP162" i="4"/>
  <c r="AQ162" i="4"/>
  <c r="AR162" i="4"/>
  <c r="AS162" i="4"/>
  <c r="AT162" i="4"/>
  <c r="AU162" i="4"/>
  <c r="AO163" i="4"/>
  <c r="AP163" i="4"/>
  <c r="AQ163" i="4"/>
  <c r="AR163" i="4"/>
  <c r="AS163" i="4"/>
  <c r="AT163" i="4"/>
  <c r="AU163" i="4"/>
  <c r="AO164" i="4"/>
  <c r="AP164" i="4"/>
  <c r="AQ164" i="4"/>
  <c r="AR164" i="4"/>
  <c r="AS164" i="4"/>
  <c r="AT164" i="4"/>
  <c r="AU164" i="4"/>
  <c r="AO165" i="4"/>
  <c r="AP165" i="4"/>
  <c r="AQ165" i="4"/>
  <c r="AR165" i="4"/>
  <c r="AS165" i="4"/>
  <c r="AT165" i="4"/>
  <c r="AU165" i="4"/>
  <c r="AO166" i="4"/>
  <c r="AP166" i="4"/>
  <c r="AQ166" i="4"/>
  <c r="AR166" i="4"/>
  <c r="AS166" i="4"/>
  <c r="AT166" i="4"/>
  <c r="AU166" i="4"/>
  <c r="AO167" i="4"/>
  <c r="AP167" i="4"/>
  <c r="AQ167" i="4"/>
  <c r="AR167" i="4"/>
  <c r="AS167" i="4"/>
  <c r="AT167" i="4"/>
  <c r="AU167" i="4"/>
  <c r="AO168" i="4"/>
  <c r="AP168" i="4"/>
  <c r="AQ168" i="4"/>
  <c r="AR168" i="4"/>
  <c r="AS168" i="4"/>
  <c r="AT168" i="4"/>
  <c r="AU168" i="4"/>
  <c r="AO169" i="4"/>
  <c r="AP169" i="4"/>
  <c r="AQ169" i="4"/>
  <c r="AR169" i="4"/>
  <c r="AS169" i="4"/>
  <c r="AT169" i="4"/>
  <c r="AU169" i="4"/>
  <c r="AO170" i="4"/>
  <c r="AP170" i="4"/>
  <c r="AQ170" i="4"/>
  <c r="AR170" i="4"/>
  <c r="AS170" i="4"/>
  <c r="AT170" i="4"/>
  <c r="AU170" i="4"/>
  <c r="AO171" i="4"/>
  <c r="AP171" i="4"/>
  <c r="AQ171" i="4"/>
  <c r="AR171" i="4"/>
  <c r="AS171" i="4"/>
  <c r="AT171" i="4"/>
  <c r="AU171" i="4"/>
  <c r="AO172" i="4"/>
  <c r="AP172" i="4"/>
  <c r="AQ172" i="4"/>
  <c r="AR172" i="4"/>
  <c r="AS172" i="4"/>
  <c r="AT172" i="4"/>
  <c r="AU172" i="4"/>
  <c r="AO173" i="4"/>
  <c r="AP173" i="4"/>
  <c r="AQ173" i="4"/>
  <c r="AR173" i="4"/>
  <c r="AS173" i="4"/>
  <c r="AT173" i="4"/>
  <c r="AU173" i="4"/>
  <c r="AO174" i="4"/>
  <c r="AP174" i="4"/>
  <c r="AQ174" i="4"/>
  <c r="AR174" i="4"/>
  <c r="AS174" i="4"/>
  <c r="AT174" i="4"/>
  <c r="AU174" i="4"/>
  <c r="AO175" i="4"/>
  <c r="AP175" i="4"/>
  <c r="AQ175" i="4"/>
  <c r="AR175" i="4"/>
  <c r="AS175" i="4"/>
  <c r="AT175" i="4"/>
  <c r="AU175" i="4"/>
  <c r="AO176" i="4"/>
  <c r="AP176" i="4"/>
  <c r="AQ176" i="4"/>
  <c r="AR176" i="4"/>
  <c r="AS176" i="4"/>
  <c r="AT176" i="4"/>
  <c r="AU176" i="4"/>
  <c r="AO177" i="4"/>
  <c r="AP177" i="4"/>
  <c r="AQ177" i="4"/>
  <c r="AR177" i="4"/>
  <c r="AS177" i="4"/>
  <c r="AT177" i="4"/>
  <c r="AU177" i="4"/>
  <c r="AO178" i="4"/>
  <c r="AP178" i="4"/>
  <c r="AQ178" i="4"/>
  <c r="AR178" i="4"/>
  <c r="AS178" i="4"/>
  <c r="AT178" i="4"/>
  <c r="AU178" i="4"/>
  <c r="AO179" i="4"/>
  <c r="AP179" i="4"/>
  <c r="AQ179" i="4"/>
  <c r="AR179" i="4"/>
  <c r="AS179" i="4"/>
  <c r="AT179" i="4"/>
  <c r="AU179" i="4"/>
  <c r="AO180" i="4"/>
  <c r="AP180" i="4"/>
  <c r="AQ180" i="4"/>
  <c r="AR180" i="4"/>
  <c r="AS180" i="4"/>
  <c r="AT180" i="4"/>
  <c r="AU180" i="4"/>
  <c r="AO181" i="4"/>
  <c r="AP181" i="4"/>
  <c r="AQ181" i="4"/>
  <c r="AR181" i="4"/>
  <c r="AS181" i="4"/>
  <c r="AT181" i="4"/>
  <c r="AU181" i="4"/>
  <c r="AO182" i="4"/>
  <c r="AP182" i="4"/>
  <c r="AQ182" i="4"/>
  <c r="AR182" i="4"/>
  <c r="AS182" i="4"/>
  <c r="AT182" i="4"/>
  <c r="AU182" i="4"/>
  <c r="AO183" i="4"/>
  <c r="AP183" i="4"/>
  <c r="AQ183" i="4"/>
  <c r="AR183" i="4"/>
  <c r="AS183" i="4"/>
  <c r="AT183" i="4"/>
  <c r="AU183" i="4"/>
  <c r="AO184" i="4"/>
  <c r="AP184" i="4"/>
  <c r="AQ184" i="4"/>
  <c r="AR184" i="4"/>
  <c r="AS184" i="4"/>
  <c r="AT184" i="4"/>
  <c r="AU184" i="4"/>
  <c r="AO185" i="4"/>
  <c r="AP185" i="4"/>
  <c r="AQ185" i="4"/>
  <c r="AR185" i="4"/>
  <c r="AS185" i="4"/>
  <c r="AT185" i="4"/>
  <c r="AU185" i="4"/>
  <c r="AO186" i="4"/>
  <c r="AP186" i="4"/>
  <c r="AQ186" i="4"/>
  <c r="AR186" i="4"/>
  <c r="AS186" i="4"/>
  <c r="AT186" i="4"/>
  <c r="AU186" i="4"/>
  <c r="AO187" i="4"/>
  <c r="AP187" i="4"/>
  <c r="AQ187" i="4"/>
  <c r="AR187" i="4"/>
  <c r="AS187" i="4"/>
  <c r="AT187" i="4"/>
  <c r="AU187" i="4"/>
  <c r="AO188" i="4"/>
  <c r="AP188" i="4"/>
  <c r="AQ188" i="4"/>
  <c r="AR188" i="4"/>
  <c r="AS188" i="4"/>
  <c r="AT188" i="4"/>
  <c r="AU188" i="4"/>
  <c r="AO189" i="4"/>
  <c r="AP189" i="4"/>
  <c r="AQ189" i="4"/>
  <c r="AR189" i="4"/>
  <c r="AS189" i="4"/>
  <c r="AT189" i="4"/>
  <c r="AU189" i="4"/>
  <c r="AO190" i="4"/>
  <c r="AP190" i="4"/>
  <c r="AQ190" i="4"/>
  <c r="AR190" i="4"/>
  <c r="AS190" i="4"/>
  <c r="AT190" i="4"/>
  <c r="AU190" i="4"/>
  <c r="AO191" i="4"/>
  <c r="AP191" i="4"/>
  <c r="AQ191" i="4"/>
  <c r="AR191" i="4"/>
  <c r="AS191" i="4"/>
  <c r="AT191" i="4"/>
  <c r="AU191" i="4"/>
  <c r="AO192" i="4"/>
  <c r="AP192" i="4"/>
  <c r="AQ192" i="4"/>
  <c r="AR192" i="4"/>
  <c r="AS192" i="4"/>
  <c r="AT192" i="4"/>
  <c r="AU192" i="4"/>
  <c r="AO193" i="4"/>
  <c r="AP193" i="4"/>
  <c r="AQ193" i="4"/>
  <c r="AR193" i="4"/>
  <c r="AS193" i="4"/>
  <c r="AT193" i="4"/>
  <c r="AU193" i="4"/>
  <c r="AO194" i="4"/>
  <c r="AP194" i="4"/>
  <c r="AQ194" i="4"/>
  <c r="AR194" i="4"/>
  <c r="AS194" i="4"/>
  <c r="AT194" i="4"/>
  <c r="AU194" i="4"/>
  <c r="AO195" i="4"/>
  <c r="AP195" i="4"/>
  <c r="AQ195" i="4"/>
  <c r="AR195" i="4"/>
  <c r="AS195" i="4"/>
  <c r="AT195" i="4"/>
  <c r="AU195" i="4"/>
  <c r="AO196" i="4"/>
  <c r="AP196" i="4"/>
  <c r="AQ196" i="4"/>
  <c r="AR196" i="4"/>
  <c r="AS196" i="4"/>
  <c r="AT196" i="4"/>
  <c r="AU196" i="4"/>
  <c r="AO197" i="4"/>
  <c r="AP197" i="4"/>
  <c r="AQ197" i="4"/>
  <c r="AR197" i="4"/>
  <c r="AS197" i="4"/>
  <c r="AT197" i="4"/>
  <c r="AU197" i="4"/>
  <c r="AO198" i="4"/>
  <c r="AP198" i="4"/>
  <c r="AQ198" i="4"/>
  <c r="AR198" i="4"/>
  <c r="AS198" i="4"/>
  <c r="AT198" i="4"/>
  <c r="AU198" i="4"/>
  <c r="AO199" i="4"/>
  <c r="AP199" i="4"/>
  <c r="AQ199" i="4"/>
  <c r="AR199" i="4"/>
  <c r="AS199" i="4"/>
  <c r="AT199" i="4"/>
  <c r="AU199" i="4"/>
  <c r="AO200" i="4"/>
  <c r="AP200" i="4"/>
  <c r="AQ200" i="4"/>
  <c r="AR200" i="4"/>
  <c r="AS200" i="4"/>
  <c r="AT200" i="4"/>
  <c r="AU200" i="4"/>
  <c r="AO201" i="4"/>
  <c r="AP201" i="4"/>
  <c r="AQ201" i="4"/>
  <c r="AR201" i="4"/>
  <c r="AS201" i="4"/>
  <c r="AT201" i="4"/>
  <c r="AU201" i="4"/>
  <c r="AO202" i="4"/>
  <c r="AP202" i="4"/>
  <c r="AQ202" i="4"/>
  <c r="AR202" i="4"/>
  <c r="AS202" i="4"/>
  <c r="AT202" i="4"/>
  <c r="AU202" i="4"/>
  <c r="AO203" i="4"/>
  <c r="AP203" i="4"/>
  <c r="AQ203" i="4"/>
  <c r="AR203" i="4"/>
  <c r="AS203" i="4"/>
  <c r="AT203" i="4"/>
  <c r="AU203" i="4"/>
  <c r="AO204" i="4"/>
  <c r="AP204" i="4"/>
  <c r="AQ204" i="4"/>
  <c r="AR204" i="4"/>
  <c r="AS204" i="4"/>
  <c r="AT204" i="4"/>
  <c r="AU204" i="4"/>
  <c r="AO205" i="4"/>
  <c r="AP205" i="4"/>
  <c r="AQ205" i="4"/>
  <c r="AR205" i="4"/>
  <c r="AS205" i="4"/>
  <c r="AT205" i="4"/>
  <c r="AU205" i="4"/>
  <c r="AO206" i="4"/>
  <c r="AP206" i="4"/>
  <c r="AQ206" i="4"/>
  <c r="AR206" i="4"/>
  <c r="AS206" i="4"/>
  <c r="AT206" i="4"/>
  <c r="AU206" i="4"/>
  <c r="AO207" i="4"/>
  <c r="AP207" i="4"/>
  <c r="AQ207" i="4"/>
  <c r="AR207" i="4"/>
  <c r="AS207" i="4"/>
  <c r="AT207" i="4"/>
  <c r="AU207" i="4"/>
  <c r="AO208" i="4"/>
  <c r="AP208" i="4"/>
  <c r="AQ208" i="4"/>
  <c r="AR208" i="4"/>
  <c r="AS208" i="4"/>
  <c r="AT208" i="4"/>
  <c r="AU208" i="4"/>
  <c r="AO209" i="4"/>
  <c r="AP209" i="4"/>
  <c r="AQ209" i="4"/>
  <c r="AR209" i="4"/>
  <c r="AS209" i="4"/>
  <c r="AT209" i="4"/>
  <c r="AU209" i="4"/>
  <c r="AO210" i="4"/>
  <c r="AP210" i="4"/>
  <c r="AQ210" i="4"/>
  <c r="AR210" i="4"/>
  <c r="AS210" i="4"/>
  <c r="AT210" i="4"/>
  <c r="AU210" i="4"/>
  <c r="AO211" i="4"/>
  <c r="AP211" i="4"/>
  <c r="AQ211" i="4"/>
  <c r="AR211" i="4"/>
  <c r="AS211" i="4"/>
  <c r="AT211" i="4"/>
  <c r="AU211" i="4"/>
  <c r="AO212" i="4"/>
  <c r="AP212" i="4"/>
  <c r="AQ212" i="4"/>
  <c r="AR212" i="4"/>
  <c r="AS212" i="4"/>
  <c r="AT212" i="4"/>
  <c r="AU212" i="4"/>
  <c r="AO213" i="4"/>
  <c r="AP213" i="4"/>
  <c r="AQ213" i="4"/>
  <c r="AR213" i="4"/>
  <c r="AS213" i="4"/>
  <c r="AT213" i="4"/>
  <c r="AU213" i="4"/>
  <c r="AO214" i="4"/>
  <c r="AP214" i="4"/>
  <c r="AQ214" i="4"/>
  <c r="AR214" i="4"/>
  <c r="AS214" i="4"/>
  <c r="AT214" i="4"/>
  <c r="AU214" i="4"/>
  <c r="AO215" i="4"/>
  <c r="AP215" i="4"/>
  <c r="AQ215" i="4"/>
  <c r="AR215" i="4"/>
  <c r="AS215" i="4"/>
  <c r="AT215" i="4"/>
  <c r="AU215" i="4"/>
  <c r="AO216" i="4"/>
  <c r="AP216" i="4"/>
  <c r="AQ216" i="4"/>
  <c r="AR216" i="4"/>
  <c r="AS216" i="4"/>
  <c r="AT216" i="4"/>
  <c r="AU216" i="4"/>
  <c r="AO217" i="4"/>
  <c r="AP217" i="4"/>
  <c r="AQ217" i="4"/>
  <c r="AR217" i="4"/>
  <c r="AS217" i="4"/>
  <c r="AT217" i="4"/>
  <c r="AU217" i="4"/>
  <c r="AO218" i="4"/>
  <c r="AP218" i="4"/>
  <c r="AQ218" i="4"/>
  <c r="AR218" i="4"/>
  <c r="AS218" i="4"/>
  <c r="AT218" i="4"/>
  <c r="AU218" i="4"/>
  <c r="AO219" i="4"/>
  <c r="AP219" i="4"/>
  <c r="AQ219" i="4"/>
  <c r="AR219" i="4"/>
  <c r="AS219" i="4"/>
  <c r="AT219" i="4"/>
  <c r="AU219" i="4"/>
  <c r="AO220" i="4"/>
  <c r="AP220" i="4"/>
  <c r="AQ220" i="4"/>
  <c r="AR220" i="4"/>
  <c r="AS220" i="4"/>
  <c r="AT220" i="4"/>
  <c r="AU220" i="4"/>
  <c r="AO221" i="4"/>
  <c r="AP221" i="4"/>
  <c r="AQ221" i="4"/>
  <c r="AR221" i="4"/>
  <c r="AS221" i="4"/>
  <c r="AT221" i="4"/>
  <c r="AU221" i="4"/>
  <c r="AO222" i="4"/>
  <c r="AP222" i="4"/>
  <c r="AQ222" i="4"/>
  <c r="AR222" i="4"/>
  <c r="AS222" i="4"/>
  <c r="AT222" i="4"/>
  <c r="AU222" i="4"/>
  <c r="AO223" i="4"/>
  <c r="AP223" i="4"/>
  <c r="AQ223" i="4"/>
  <c r="AR223" i="4"/>
  <c r="AS223" i="4"/>
  <c r="AT223" i="4"/>
  <c r="AU223" i="4"/>
  <c r="AO224" i="4"/>
  <c r="AP224" i="4"/>
  <c r="AQ224" i="4"/>
  <c r="AR224" i="4"/>
  <c r="AS224" i="4"/>
  <c r="AT224" i="4"/>
  <c r="AU224" i="4"/>
  <c r="AO225" i="4"/>
  <c r="AP225" i="4"/>
  <c r="AQ225" i="4"/>
  <c r="AR225" i="4"/>
  <c r="AS225" i="4"/>
  <c r="AT225" i="4"/>
  <c r="AU225" i="4"/>
  <c r="AO226" i="4"/>
  <c r="AP226" i="4"/>
  <c r="AQ226" i="4"/>
  <c r="AR226" i="4"/>
  <c r="AS226" i="4"/>
  <c r="AT226" i="4"/>
  <c r="AU226" i="4"/>
  <c r="AO227" i="4"/>
  <c r="AP227" i="4"/>
  <c r="AQ227" i="4"/>
  <c r="AR227" i="4"/>
  <c r="AS227" i="4"/>
  <c r="AT227" i="4"/>
  <c r="AU227" i="4"/>
  <c r="AO228" i="4"/>
  <c r="AP228" i="4"/>
  <c r="AQ228" i="4"/>
  <c r="AR228" i="4"/>
  <c r="AS228" i="4"/>
  <c r="AT228" i="4"/>
  <c r="AU228" i="4"/>
  <c r="AO229" i="4"/>
  <c r="AP229" i="4"/>
  <c r="AQ229" i="4"/>
  <c r="AR229" i="4"/>
  <c r="AS229" i="4"/>
  <c r="AT229" i="4"/>
  <c r="AU229" i="4"/>
  <c r="AO230" i="4"/>
  <c r="AP230" i="4"/>
  <c r="AQ230" i="4"/>
  <c r="AR230" i="4"/>
  <c r="AS230" i="4"/>
  <c r="AT230" i="4"/>
  <c r="AU230" i="4"/>
  <c r="AO231" i="4"/>
  <c r="AP231" i="4"/>
  <c r="AQ231" i="4"/>
  <c r="AR231" i="4"/>
  <c r="AS231" i="4"/>
  <c r="AT231" i="4"/>
  <c r="AU231" i="4"/>
  <c r="AO232" i="4"/>
  <c r="AP232" i="4"/>
  <c r="AQ232" i="4"/>
  <c r="AR232" i="4"/>
  <c r="AS232" i="4"/>
  <c r="AT232" i="4"/>
  <c r="AU232" i="4"/>
  <c r="AO233" i="4"/>
  <c r="AP233" i="4"/>
  <c r="AQ233" i="4"/>
  <c r="AR233" i="4"/>
  <c r="AS233" i="4"/>
  <c r="AT233" i="4"/>
  <c r="AU233" i="4"/>
  <c r="AO234" i="4"/>
  <c r="AP234" i="4"/>
  <c r="AQ234" i="4"/>
  <c r="AR234" i="4"/>
  <c r="AS234" i="4"/>
  <c r="AT234" i="4"/>
  <c r="AU234" i="4"/>
  <c r="AO235" i="4"/>
  <c r="AP235" i="4"/>
  <c r="AQ235" i="4"/>
  <c r="AR235" i="4"/>
  <c r="AS235" i="4"/>
  <c r="AT235" i="4"/>
  <c r="AU235" i="4"/>
  <c r="AO236" i="4"/>
  <c r="AP236" i="4"/>
  <c r="AQ236" i="4"/>
  <c r="AR236" i="4"/>
  <c r="AS236" i="4"/>
  <c r="AT236" i="4"/>
  <c r="AU236" i="4"/>
  <c r="AO237" i="4"/>
  <c r="AP237" i="4"/>
  <c r="AQ237" i="4"/>
  <c r="AR237" i="4"/>
  <c r="AS237" i="4"/>
  <c r="AT237" i="4"/>
  <c r="AU237" i="4"/>
  <c r="AO238" i="4"/>
  <c r="AP238" i="4"/>
  <c r="AQ238" i="4"/>
  <c r="AR238" i="4"/>
  <c r="AS238" i="4"/>
  <c r="AT238" i="4"/>
  <c r="AU238" i="4"/>
  <c r="AO239" i="4"/>
  <c r="AP239" i="4"/>
  <c r="AQ239" i="4"/>
  <c r="AR239" i="4"/>
  <c r="AS239" i="4"/>
  <c r="AT239" i="4"/>
  <c r="AU239" i="4"/>
  <c r="AO240" i="4"/>
  <c r="AP240" i="4"/>
  <c r="AQ240" i="4"/>
  <c r="AR240" i="4"/>
  <c r="AS240" i="4"/>
  <c r="AT240" i="4"/>
  <c r="AU240" i="4"/>
  <c r="AO241" i="4"/>
  <c r="AP241" i="4"/>
  <c r="AQ241" i="4"/>
  <c r="AR241" i="4"/>
  <c r="AS241" i="4"/>
  <c r="AT241" i="4"/>
  <c r="AU241" i="4"/>
  <c r="AO242" i="4"/>
  <c r="AP242" i="4"/>
  <c r="AQ242" i="4"/>
  <c r="AR242" i="4"/>
  <c r="AS242" i="4"/>
  <c r="AT242" i="4"/>
  <c r="AU242" i="4"/>
  <c r="AO243" i="4"/>
  <c r="AP243" i="4"/>
  <c r="AQ243" i="4"/>
  <c r="AR243" i="4"/>
  <c r="AS243" i="4"/>
  <c r="AT243" i="4"/>
  <c r="AU243" i="4"/>
  <c r="AO244" i="4"/>
  <c r="AP244" i="4"/>
  <c r="AQ244" i="4"/>
  <c r="AR244" i="4"/>
  <c r="AS244" i="4"/>
  <c r="AT244" i="4"/>
  <c r="AU244" i="4"/>
  <c r="AO245" i="4"/>
  <c r="AP245" i="4"/>
  <c r="AQ245" i="4"/>
  <c r="AR245" i="4"/>
  <c r="AS245" i="4"/>
  <c r="AT245" i="4"/>
  <c r="AU245" i="4"/>
  <c r="AO246" i="4"/>
  <c r="AP246" i="4"/>
  <c r="AQ246" i="4"/>
  <c r="AR246" i="4"/>
  <c r="AS246" i="4"/>
  <c r="AT246" i="4"/>
  <c r="AU246" i="4"/>
  <c r="AO247" i="4"/>
  <c r="AP247" i="4"/>
  <c r="AQ247" i="4"/>
  <c r="AR247" i="4"/>
  <c r="AS247" i="4"/>
  <c r="AT247" i="4"/>
  <c r="AU247" i="4"/>
  <c r="AO248" i="4"/>
  <c r="AP248" i="4"/>
  <c r="AQ248" i="4"/>
  <c r="AR248" i="4"/>
  <c r="AS248" i="4"/>
  <c r="AT248" i="4"/>
  <c r="AU248" i="4"/>
  <c r="AO249" i="4"/>
  <c r="AP249" i="4"/>
  <c r="AQ249" i="4"/>
  <c r="AR249" i="4"/>
  <c r="AS249" i="4"/>
  <c r="AT249" i="4"/>
  <c r="AU249" i="4"/>
  <c r="AO250" i="4"/>
  <c r="AP250" i="4"/>
  <c r="AQ250" i="4"/>
  <c r="AR250" i="4"/>
  <c r="AS250" i="4"/>
  <c r="AT250" i="4"/>
  <c r="AU250" i="4"/>
  <c r="AO251" i="4"/>
  <c r="AP251" i="4"/>
  <c r="AQ251" i="4"/>
  <c r="AR251" i="4"/>
  <c r="AS251" i="4"/>
  <c r="AT251" i="4"/>
  <c r="AU251" i="4"/>
  <c r="AO252" i="4"/>
  <c r="AP252" i="4"/>
  <c r="AQ252" i="4"/>
  <c r="AR252" i="4"/>
  <c r="AS252" i="4"/>
  <c r="AT252" i="4"/>
  <c r="AU252" i="4"/>
  <c r="AO253" i="4"/>
  <c r="AP253" i="4"/>
  <c r="AQ253" i="4"/>
  <c r="AR253" i="4"/>
  <c r="AS253" i="4"/>
  <c r="AT253" i="4"/>
  <c r="AU253" i="4"/>
  <c r="AO254" i="4"/>
  <c r="AP254" i="4"/>
  <c r="AQ254" i="4"/>
  <c r="AR254" i="4"/>
  <c r="AS254" i="4"/>
  <c r="AT254" i="4"/>
  <c r="AU254" i="4"/>
  <c r="AO255" i="4"/>
  <c r="AP255" i="4"/>
  <c r="AQ255" i="4"/>
  <c r="AR255" i="4"/>
  <c r="AS255" i="4"/>
  <c r="AT255" i="4"/>
  <c r="AU255" i="4"/>
  <c r="AO256" i="4"/>
  <c r="AP256" i="4"/>
  <c r="AQ256" i="4"/>
  <c r="AR256" i="4"/>
  <c r="AS256" i="4"/>
  <c r="AT256" i="4"/>
  <c r="AU256" i="4"/>
  <c r="AO257" i="4"/>
  <c r="AP257" i="4"/>
  <c r="AQ257" i="4"/>
  <c r="AR257" i="4"/>
  <c r="AS257" i="4"/>
  <c r="AT257" i="4"/>
  <c r="AU257" i="4"/>
  <c r="AO258" i="4"/>
  <c r="AP258" i="4"/>
  <c r="AQ258" i="4"/>
  <c r="AR258" i="4"/>
  <c r="AS258" i="4"/>
  <c r="AT258" i="4"/>
  <c r="AU258" i="4"/>
  <c r="AO259" i="4"/>
  <c r="AP259" i="4"/>
  <c r="AQ259" i="4"/>
  <c r="AR259" i="4"/>
  <c r="AS259" i="4"/>
  <c r="AT259" i="4"/>
  <c r="AU259" i="4"/>
  <c r="AO260" i="4"/>
  <c r="AP260" i="4"/>
  <c r="AQ260" i="4"/>
  <c r="AR260" i="4"/>
  <c r="AS260" i="4"/>
  <c r="AT260" i="4"/>
  <c r="AU260" i="4"/>
  <c r="AO261" i="4"/>
  <c r="AP261" i="4"/>
  <c r="AQ261" i="4"/>
  <c r="AR261" i="4"/>
  <c r="AS261" i="4"/>
  <c r="AT261" i="4"/>
  <c r="AU261" i="4"/>
  <c r="AO262" i="4"/>
  <c r="AP262" i="4"/>
  <c r="AQ262" i="4"/>
  <c r="AR262" i="4"/>
  <c r="AS262" i="4"/>
  <c r="AT262" i="4"/>
  <c r="AU262" i="4"/>
  <c r="AO263" i="4"/>
  <c r="AP263" i="4"/>
  <c r="AQ263" i="4"/>
  <c r="AR263" i="4"/>
  <c r="AS263" i="4"/>
  <c r="AT263" i="4"/>
  <c r="AU263" i="4"/>
  <c r="AO264" i="4"/>
  <c r="AP264" i="4"/>
  <c r="AQ264" i="4"/>
  <c r="AR264" i="4"/>
  <c r="AS264" i="4"/>
  <c r="AT264" i="4"/>
  <c r="AU264" i="4"/>
  <c r="AO265" i="4"/>
  <c r="AP265" i="4"/>
  <c r="AQ265" i="4"/>
  <c r="AR265" i="4"/>
  <c r="AS265" i="4"/>
  <c r="AT265" i="4"/>
  <c r="AU265" i="4"/>
  <c r="AO266" i="4"/>
  <c r="AP266" i="4"/>
  <c r="AQ266" i="4"/>
  <c r="AR266" i="4"/>
  <c r="AS266" i="4"/>
  <c r="AT266" i="4"/>
  <c r="AU266" i="4"/>
  <c r="AO267" i="4"/>
  <c r="AP267" i="4"/>
  <c r="AQ267" i="4"/>
  <c r="AR267" i="4"/>
  <c r="AS267" i="4"/>
  <c r="AT267" i="4"/>
  <c r="AU267" i="4"/>
  <c r="AO268" i="4"/>
  <c r="AP268" i="4"/>
  <c r="AQ268" i="4"/>
  <c r="AR268" i="4"/>
  <c r="AS268" i="4"/>
  <c r="AT268" i="4"/>
  <c r="AU268" i="4"/>
  <c r="AO269" i="4"/>
  <c r="AP269" i="4"/>
  <c r="AQ269" i="4"/>
  <c r="AR269" i="4"/>
  <c r="AS269" i="4"/>
  <c r="AT269" i="4"/>
  <c r="AU269" i="4"/>
  <c r="AO270" i="4"/>
  <c r="AP270" i="4"/>
  <c r="AQ270" i="4"/>
  <c r="AR270" i="4"/>
  <c r="AS270" i="4"/>
  <c r="AT270" i="4"/>
  <c r="AU270" i="4"/>
  <c r="AO271" i="4"/>
  <c r="AP271" i="4"/>
  <c r="AQ271" i="4"/>
  <c r="AR271" i="4"/>
  <c r="AS271" i="4"/>
  <c r="AT271" i="4"/>
  <c r="AU271" i="4"/>
  <c r="AO272" i="4"/>
  <c r="AP272" i="4"/>
  <c r="AQ272" i="4"/>
  <c r="AR272" i="4"/>
  <c r="AS272" i="4"/>
  <c r="AT272" i="4"/>
  <c r="AU272" i="4"/>
  <c r="AO273" i="4"/>
  <c r="AP273" i="4"/>
  <c r="AQ273" i="4"/>
  <c r="AR273" i="4"/>
  <c r="AS273" i="4"/>
  <c r="AT273" i="4"/>
  <c r="AU273" i="4"/>
  <c r="AO274" i="4"/>
  <c r="AP274" i="4"/>
  <c r="AQ274" i="4"/>
  <c r="AR274" i="4"/>
  <c r="AS274" i="4"/>
  <c r="AT274" i="4"/>
  <c r="AU274" i="4"/>
  <c r="AO275" i="4"/>
  <c r="AP275" i="4"/>
  <c r="AQ275" i="4"/>
  <c r="AR275" i="4"/>
  <c r="AS275" i="4"/>
  <c r="AT275" i="4"/>
  <c r="AU275" i="4"/>
  <c r="AO276" i="4"/>
  <c r="AP276" i="4"/>
  <c r="AQ276" i="4"/>
  <c r="AR276" i="4"/>
  <c r="AS276" i="4"/>
  <c r="AT276" i="4"/>
  <c r="AU276" i="4"/>
  <c r="AO277" i="4"/>
  <c r="AP277" i="4"/>
  <c r="AQ277" i="4"/>
  <c r="AR277" i="4"/>
  <c r="AS277" i="4"/>
  <c r="AT277" i="4"/>
  <c r="AU277" i="4"/>
  <c r="AO278" i="4"/>
  <c r="AP278" i="4"/>
  <c r="AQ278" i="4"/>
  <c r="AR278" i="4"/>
  <c r="AS278" i="4"/>
  <c r="AT278" i="4"/>
  <c r="AU278" i="4"/>
  <c r="AO279" i="4"/>
  <c r="AP279" i="4"/>
  <c r="AQ279" i="4"/>
  <c r="AR279" i="4"/>
  <c r="AS279" i="4"/>
  <c r="AT279" i="4"/>
  <c r="AU279" i="4"/>
  <c r="AO280" i="4"/>
  <c r="AP280" i="4"/>
  <c r="AQ280" i="4"/>
  <c r="AR280" i="4"/>
  <c r="AS280" i="4"/>
  <c r="AT280" i="4"/>
  <c r="AU280" i="4"/>
  <c r="AO281" i="4"/>
  <c r="AP281" i="4"/>
  <c r="AQ281" i="4"/>
  <c r="AR281" i="4"/>
  <c r="AS281" i="4"/>
  <c r="AT281" i="4"/>
  <c r="AU281" i="4"/>
  <c r="AO282" i="4"/>
  <c r="AP282" i="4"/>
  <c r="AQ282" i="4"/>
  <c r="AR282" i="4"/>
  <c r="AS282" i="4"/>
  <c r="AT282" i="4"/>
  <c r="AU282" i="4"/>
  <c r="AO283" i="4"/>
  <c r="AP283" i="4"/>
  <c r="AQ283" i="4"/>
  <c r="AR283" i="4"/>
  <c r="AS283" i="4"/>
  <c r="AT283" i="4"/>
  <c r="AU283" i="4"/>
  <c r="AO284" i="4"/>
  <c r="AP284" i="4"/>
  <c r="AQ284" i="4"/>
  <c r="AR284" i="4"/>
  <c r="AS284" i="4"/>
  <c r="AT284" i="4"/>
  <c r="AU284" i="4"/>
  <c r="AO285" i="4"/>
  <c r="AP285" i="4"/>
  <c r="AQ285" i="4"/>
  <c r="AR285" i="4"/>
  <c r="AS285" i="4"/>
  <c r="AT285" i="4"/>
  <c r="AU285" i="4"/>
  <c r="AO286" i="4"/>
  <c r="AP286" i="4"/>
  <c r="AQ286" i="4"/>
  <c r="AR286" i="4"/>
  <c r="AS286" i="4"/>
  <c r="AT286" i="4"/>
  <c r="AU286" i="4"/>
  <c r="AO287" i="4"/>
  <c r="AP287" i="4"/>
  <c r="AQ287" i="4"/>
  <c r="AR287" i="4"/>
  <c r="AS287" i="4"/>
  <c r="AT287" i="4"/>
  <c r="AU287" i="4"/>
  <c r="AO288" i="4"/>
  <c r="AP288" i="4"/>
  <c r="AQ288" i="4"/>
  <c r="AR288" i="4"/>
  <c r="AS288" i="4"/>
  <c r="AT288" i="4"/>
  <c r="AU288" i="4"/>
  <c r="AO289" i="4"/>
  <c r="AP289" i="4"/>
  <c r="AQ289" i="4"/>
  <c r="AR289" i="4"/>
  <c r="AS289" i="4"/>
  <c r="AT289" i="4"/>
  <c r="AU289" i="4"/>
  <c r="AO290" i="4"/>
  <c r="AP290" i="4"/>
  <c r="AQ290" i="4"/>
  <c r="AR290" i="4"/>
  <c r="AS290" i="4"/>
  <c r="AT290" i="4"/>
  <c r="AU290" i="4"/>
  <c r="AO291" i="4"/>
  <c r="AP291" i="4"/>
  <c r="AQ291" i="4"/>
  <c r="AR291" i="4"/>
  <c r="AS291" i="4"/>
  <c r="AT291" i="4"/>
  <c r="AU291" i="4"/>
  <c r="AO292" i="4"/>
  <c r="AP292" i="4"/>
  <c r="AQ292" i="4"/>
  <c r="AR292" i="4"/>
  <c r="AS292" i="4"/>
  <c r="AT292" i="4"/>
  <c r="AU292" i="4"/>
  <c r="AO293" i="4"/>
  <c r="AP293" i="4"/>
  <c r="AQ293" i="4"/>
  <c r="AR293" i="4"/>
  <c r="AS293" i="4"/>
  <c r="AT293" i="4"/>
  <c r="AU293" i="4"/>
  <c r="AO294" i="4"/>
  <c r="AP294" i="4"/>
  <c r="AQ294" i="4"/>
  <c r="AR294" i="4"/>
  <c r="AS294" i="4"/>
  <c r="AT294" i="4"/>
  <c r="AU294" i="4"/>
  <c r="AO295" i="4"/>
  <c r="AP295" i="4"/>
  <c r="AQ295" i="4"/>
  <c r="AR295" i="4"/>
  <c r="AS295" i="4"/>
  <c r="AT295" i="4"/>
  <c r="AU295" i="4"/>
  <c r="AO296" i="4"/>
  <c r="AP296" i="4"/>
  <c r="AQ296" i="4"/>
  <c r="AR296" i="4"/>
  <c r="AS296" i="4"/>
  <c r="AT296" i="4"/>
  <c r="AU296" i="4"/>
  <c r="AO297" i="4"/>
  <c r="AP297" i="4"/>
  <c r="AQ297" i="4"/>
  <c r="AR297" i="4"/>
  <c r="AS297" i="4"/>
  <c r="AT297" i="4"/>
  <c r="AU297" i="4"/>
  <c r="AO298" i="4"/>
  <c r="AP298" i="4"/>
  <c r="AQ298" i="4"/>
  <c r="AR298" i="4"/>
  <c r="AS298" i="4"/>
  <c r="AT298" i="4"/>
  <c r="AU298" i="4"/>
  <c r="AO299" i="4"/>
  <c r="AP299" i="4"/>
  <c r="AQ299" i="4"/>
  <c r="AR299" i="4"/>
  <c r="AS299" i="4"/>
  <c r="AT299" i="4"/>
  <c r="AU299" i="4"/>
  <c r="AO300" i="4"/>
  <c r="AP300" i="4"/>
  <c r="AQ300" i="4"/>
  <c r="AR300" i="4"/>
  <c r="AS300" i="4"/>
  <c r="AT300" i="4"/>
  <c r="AU300" i="4"/>
  <c r="AO301" i="4"/>
  <c r="AP301" i="4"/>
  <c r="AQ301" i="4"/>
  <c r="AR301" i="4"/>
  <c r="AS301" i="4"/>
  <c r="AT301" i="4"/>
  <c r="AU301" i="4"/>
  <c r="AO302" i="4"/>
  <c r="AP302" i="4"/>
  <c r="AQ302" i="4"/>
  <c r="AR302" i="4"/>
  <c r="AS302" i="4"/>
  <c r="AT302" i="4"/>
  <c r="AU302" i="4"/>
  <c r="AO303" i="4"/>
  <c r="AP303" i="4"/>
  <c r="AQ303" i="4"/>
  <c r="AR303" i="4"/>
  <c r="AS303" i="4"/>
  <c r="AT303" i="4"/>
  <c r="AU303" i="4"/>
  <c r="AO304" i="4"/>
  <c r="AP304" i="4"/>
  <c r="AQ304" i="4"/>
  <c r="AR304" i="4"/>
  <c r="AS304" i="4"/>
  <c r="AT304" i="4"/>
  <c r="AU304" i="4"/>
  <c r="AO305" i="4"/>
  <c r="AP305" i="4"/>
  <c r="AQ305" i="4"/>
  <c r="AR305" i="4"/>
  <c r="AS305" i="4"/>
  <c r="AT305" i="4"/>
  <c r="AU305" i="4"/>
  <c r="AO306" i="4"/>
  <c r="AP306" i="4"/>
  <c r="AQ306" i="4"/>
  <c r="AR306" i="4"/>
  <c r="AS306" i="4"/>
  <c r="AT306" i="4"/>
  <c r="AU306" i="4"/>
  <c r="AO307" i="4"/>
  <c r="AP307" i="4"/>
  <c r="AQ307" i="4"/>
  <c r="AR307" i="4"/>
  <c r="AS307" i="4"/>
  <c r="AT307" i="4"/>
  <c r="AU307" i="4"/>
  <c r="AO308" i="4"/>
  <c r="AP308" i="4"/>
  <c r="AQ308" i="4"/>
  <c r="AR308" i="4"/>
  <c r="AS308" i="4"/>
  <c r="AT308" i="4"/>
  <c r="AU308" i="4"/>
  <c r="AO309" i="4"/>
  <c r="AP309" i="4"/>
  <c r="AQ309" i="4"/>
  <c r="AR309" i="4"/>
  <c r="AS309" i="4"/>
  <c r="AT309" i="4"/>
  <c r="AU309" i="4"/>
  <c r="AO310" i="4"/>
  <c r="AP310" i="4"/>
  <c r="AQ310" i="4"/>
  <c r="AR310" i="4"/>
  <c r="AS310" i="4"/>
  <c r="AT310" i="4"/>
  <c r="AU310" i="4"/>
  <c r="AO311" i="4"/>
  <c r="AP311" i="4"/>
  <c r="AQ311" i="4"/>
  <c r="AR311" i="4"/>
  <c r="AS311" i="4"/>
  <c r="AT311" i="4"/>
  <c r="AU311" i="4"/>
  <c r="AO312" i="4"/>
  <c r="AP312" i="4"/>
  <c r="AQ312" i="4"/>
  <c r="AR312" i="4"/>
  <c r="AS312" i="4"/>
  <c r="AT312" i="4"/>
  <c r="AU312" i="4"/>
  <c r="AO313" i="4"/>
  <c r="AP313" i="4"/>
  <c r="AQ313" i="4"/>
  <c r="AR313" i="4"/>
  <c r="AS313" i="4"/>
  <c r="AT313" i="4"/>
  <c r="AU313" i="4"/>
  <c r="AO314" i="4"/>
  <c r="AP314" i="4"/>
  <c r="AQ314" i="4"/>
  <c r="AR314" i="4"/>
  <c r="AS314" i="4"/>
  <c r="AT314" i="4"/>
  <c r="AU314" i="4"/>
  <c r="AO315" i="4"/>
  <c r="AP315" i="4"/>
  <c r="AQ315" i="4"/>
  <c r="AR315" i="4"/>
  <c r="AS315" i="4"/>
  <c r="AT315" i="4"/>
  <c r="AU315" i="4"/>
  <c r="AO316" i="4"/>
  <c r="AP316" i="4"/>
  <c r="AQ316" i="4"/>
  <c r="AR316" i="4"/>
  <c r="AS316" i="4"/>
  <c r="AT316" i="4"/>
  <c r="AU316" i="4"/>
  <c r="AO317" i="4"/>
  <c r="AP317" i="4"/>
  <c r="AQ317" i="4"/>
  <c r="AR317" i="4"/>
  <c r="AS317" i="4"/>
  <c r="AT317" i="4"/>
  <c r="AU317" i="4"/>
  <c r="AO318" i="4"/>
  <c r="AP318" i="4"/>
  <c r="AQ318" i="4"/>
  <c r="AR318" i="4"/>
  <c r="AS318" i="4"/>
  <c r="AT318" i="4"/>
  <c r="AU318" i="4"/>
  <c r="AO319" i="4"/>
  <c r="AP319" i="4"/>
  <c r="AQ319" i="4"/>
  <c r="AR319" i="4"/>
  <c r="AS319" i="4"/>
  <c r="AT319" i="4"/>
  <c r="AU319" i="4"/>
  <c r="AO320" i="4"/>
  <c r="AP320" i="4"/>
  <c r="AQ320" i="4"/>
  <c r="AR320" i="4"/>
  <c r="AS320" i="4"/>
  <c r="AT320" i="4"/>
  <c r="AU320" i="4"/>
  <c r="AO321" i="4"/>
  <c r="AP321" i="4"/>
  <c r="AQ321" i="4"/>
  <c r="AR321" i="4"/>
  <c r="AS321" i="4"/>
  <c r="AT321" i="4"/>
  <c r="AU321" i="4"/>
  <c r="AO322" i="4"/>
  <c r="AP322" i="4"/>
  <c r="AQ322" i="4"/>
  <c r="AR322" i="4"/>
  <c r="AS322" i="4"/>
  <c r="AT322" i="4"/>
  <c r="AU322" i="4"/>
  <c r="AO323" i="4"/>
  <c r="AP323" i="4"/>
  <c r="AQ323" i="4"/>
  <c r="AR323" i="4"/>
  <c r="AS323" i="4"/>
  <c r="AT323" i="4"/>
  <c r="AU323" i="4"/>
  <c r="AO324" i="4"/>
  <c r="AP324" i="4"/>
  <c r="AQ324" i="4"/>
  <c r="AR324" i="4"/>
  <c r="AS324" i="4"/>
  <c r="AT324" i="4"/>
  <c r="AU324" i="4"/>
  <c r="AO325" i="4"/>
  <c r="AP325" i="4"/>
  <c r="AQ325" i="4"/>
  <c r="AR325" i="4"/>
  <c r="AS325" i="4"/>
  <c r="AT325" i="4"/>
  <c r="AU325" i="4"/>
  <c r="AO326" i="4"/>
  <c r="AP326" i="4"/>
  <c r="AQ326" i="4"/>
  <c r="AR326" i="4"/>
  <c r="AS326" i="4"/>
  <c r="AT326" i="4"/>
  <c r="AU326" i="4"/>
  <c r="AO327" i="4"/>
  <c r="AP327" i="4"/>
  <c r="AQ327" i="4"/>
  <c r="AR327" i="4"/>
  <c r="AS327" i="4"/>
  <c r="AT327" i="4"/>
  <c r="AU327" i="4"/>
  <c r="AO328" i="4"/>
  <c r="AP328" i="4"/>
  <c r="AQ328" i="4"/>
  <c r="AR328" i="4"/>
  <c r="AS328" i="4"/>
  <c r="AT328" i="4"/>
  <c r="AU328" i="4"/>
  <c r="AO329" i="4"/>
  <c r="AP329" i="4"/>
  <c r="AQ329" i="4"/>
  <c r="AR329" i="4"/>
  <c r="AS329" i="4"/>
  <c r="AT329" i="4"/>
  <c r="AU329" i="4"/>
  <c r="AO330" i="4"/>
  <c r="AP330" i="4"/>
  <c r="AQ330" i="4"/>
  <c r="AR330" i="4"/>
  <c r="AS330" i="4"/>
  <c r="AT330" i="4"/>
  <c r="AU330" i="4"/>
  <c r="AO331" i="4"/>
  <c r="AP331" i="4"/>
  <c r="AQ331" i="4"/>
  <c r="AR331" i="4"/>
  <c r="AS331" i="4"/>
  <c r="AT331" i="4"/>
  <c r="AU331" i="4"/>
  <c r="AO332" i="4"/>
  <c r="AP332" i="4"/>
  <c r="AQ332" i="4"/>
  <c r="AR332" i="4"/>
  <c r="AS332" i="4"/>
  <c r="AT332" i="4"/>
  <c r="AU332" i="4"/>
  <c r="AO333" i="4"/>
  <c r="AP333" i="4"/>
  <c r="AQ333" i="4"/>
  <c r="AR333" i="4"/>
  <c r="AS333" i="4"/>
  <c r="AT333" i="4"/>
  <c r="AU333" i="4"/>
  <c r="AO334" i="4"/>
  <c r="AP334" i="4"/>
  <c r="AQ334" i="4"/>
  <c r="AR334" i="4"/>
  <c r="AS334" i="4"/>
  <c r="AT334" i="4"/>
  <c r="AU334" i="4"/>
  <c r="AO335" i="4"/>
  <c r="AP335" i="4"/>
  <c r="AQ335" i="4"/>
  <c r="AR335" i="4"/>
  <c r="AS335" i="4"/>
  <c r="AT335" i="4"/>
  <c r="AU335" i="4"/>
  <c r="AO336" i="4"/>
  <c r="AP336" i="4"/>
  <c r="AQ336" i="4"/>
  <c r="AR336" i="4"/>
  <c r="AS336" i="4"/>
  <c r="AT336" i="4"/>
  <c r="AU336" i="4"/>
  <c r="AO337" i="4"/>
  <c r="AP337" i="4"/>
  <c r="AQ337" i="4"/>
  <c r="AR337" i="4"/>
  <c r="AS337" i="4"/>
  <c r="AT337" i="4"/>
  <c r="AU337" i="4"/>
  <c r="AO338" i="4"/>
  <c r="AP338" i="4"/>
  <c r="AQ338" i="4"/>
  <c r="AR338" i="4"/>
  <c r="AS338" i="4"/>
  <c r="AT338" i="4"/>
  <c r="AU338" i="4"/>
  <c r="AO339" i="4"/>
  <c r="AP339" i="4"/>
  <c r="AQ339" i="4"/>
  <c r="AR339" i="4"/>
  <c r="AS339" i="4"/>
  <c r="AT339" i="4"/>
  <c r="AU339" i="4"/>
  <c r="AO340" i="4"/>
  <c r="AP340" i="4"/>
  <c r="AQ340" i="4"/>
  <c r="AR340" i="4"/>
  <c r="AS340" i="4"/>
  <c r="AT340" i="4"/>
  <c r="AU340" i="4"/>
  <c r="AO341" i="4"/>
  <c r="AP341" i="4"/>
  <c r="AQ341" i="4"/>
  <c r="AR341" i="4"/>
  <c r="AS341" i="4"/>
  <c r="AT341" i="4"/>
  <c r="AU341" i="4"/>
  <c r="AO342" i="4"/>
  <c r="AP342" i="4"/>
  <c r="AQ342" i="4"/>
  <c r="AR342" i="4"/>
  <c r="AS342" i="4"/>
  <c r="AT342" i="4"/>
  <c r="AU342" i="4"/>
  <c r="AO343" i="4"/>
  <c r="AP343" i="4"/>
  <c r="AQ343" i="4"/>
  <c r="AR343" i="4"/>
  <c r="AS343" i="4"/>
  <c r="AT343" i="4"/>
  <c r="AU343" i="4"/>
  <c r="AO344" i="4"/>
  <c r="AP344" i="4"/>
  <c r="AQ344" i="4"/>
  <c r="AR344" i="4"/>
  <c r="AS344" i="4"/>
  <c r="AT344" i="4"/>
  <c r="AU344" i="4"/>
  <c r="AO345" i="4"/>
  <c r="AP345" i="4"/>
  <c r="AQ345" i="4"/>
  <c r="AR345" i="4"/>
  <c r="AS345" i="4"/>
  <c r="AT345" i="4"/>
  <c r="AU345" i="4"/>
  <c r="AO346" i="4"/>
  <c r="AP346" i="4"/>
  <c r="AQ346" i="4"/>
  <c r="AR346" i="4"/>
  <c r="AS346" i="4"/>
  <c r="AT346" i="4"/>
  <c r="AU346" i="4"/>
  <c r="AO347" i="4"/>
  <c r="AP347" i="4"/>
  <c r="AQ347" i="4"/>
  <c r="AR347" i="4"/>
  <c r="AS347" i="4"/>
  <c r="AT347" i="4"/>
  <c r="AU347" i="4"/>
  <c r="AO348" i="4"/>
  <c r="AP348" i="4"/>
  <c r="AQ348" i="4"/>
  <c r="AR348" i="4"/>
  <c r="AS348" i="4"/>
  <c r="AT348" i="4"/>
  <c r="AU348" i="4"/>
  <c r="AO349" i="4"/>
  <c r="AP349" i="4"/>
  <c r="AQ349" i="4"/>
  <c r="AR349" i="4"/>
  <c r="AS349" i="4"/>
  <c r="AT349" i="4"/>
  <c r="AU349" i="4"/>
  <c r="AO350" i="4"/>
  <c r="AP350" i="4"/>
  <c r="AQ350" i="4"/>
  <c r="AR350" i="4"/>
  <c r="AS350" i="4"/>
  <c r="AT350" i="4"/>
  <c r="AU350" i="4"/>
  <c r="AO351" i="4"/>
  <c r="AP351" i="4"/>
  <c r="AQ351" i="4"/>
  <c r="AR351" i="4"/>
  <c r="AS351" i="4"/>
  <c r="AT351" i="4"/>
  <c r="AU351" i="4"/>
  <c r="AO352" i="4"/>
  <c r="AP352" i="4"/>
  <c r="AQ352" i="4"/>
  <c r="AR352" i="4"/>
  <c r="AS352" i="4"/>
  <c r="AT352" i="4"/>
  <c r="AU352" i="4"/>
  <c r="AO353" i="4"/>
  <c r="AP353" i="4"/>
  <c r="AQ353" i="4"/>
  <c r="AR353" i="4"/>
  <c r="AS353" i="4"/>
  <c r="AT353" i="4"/>
  <c r="AU353" i="4"/>
  <c r="AO354" i="4"/>
  <c r="AP354" i="4"/>
  <c r="AQ354" i="4"/>
  <c r="AR354" i="4"/>
  <c r="AS354" i="4"/>
  <c r="AT354" i="4"/>
  <c r="AU354" i="4"/>
  <c r="AO355" i="4"/>
  <c r="AP355" i="4"/>
  <c r="AQ355" i="4"/>
  <c r="AR355" i="4"/>
  <c r="AS355" i="4"/>
  <c r="AT355" i="4"/>
  <c r="AU355" i="4"/>
  <c r="AO356" i="4"/>
  <c r="AP356" i="4"/>
  <c r="AQ356" i="4"/>
  <c r="AR356" i="4"/>
  <c r="AS356" i="4"/>
  <c r="AT356" i="4"/>
  <c r="AU356" i="4"/>
  <c r="AO357" i="4"/>
  <c r="AP357" i="4"/>
  <c r="AQ357" i="4"/>
  <c r="AR357" i="4"/>
  <c r="AS357" i="4"/>
  <c r="AT357" i="4"/>
  <c r="AU357" i="4"/>
  <c r="AO358" i="4"/>
  <c r="AP358" i="4"/>
  <c r="AQ358" i="4"/>
  <c r="AR358" i="4"/>
  <c r="AS358" i="4"/>
  <c r="AT358" i="4"/>
  <c r="AU358" i="4"/>
  <c r="AO359" i="4"/>
  <c r="AP359" i="4"/>
  <c r="AQ359" i="4"/>
  <c r="AR359" i="4"/>
  <c r="AS359" i="4"/>
  <c r="AT359" i="4"/>
  <c r="AU359" i="4"/>
  <c r="AO360" i="4"/>
  <c r="AP360" i="4"/>
  <c r="AQ360" i="4"/>
  <c r="AR360" i="4"/>
  <c r="AS360" i="4"/>
  <c r="AT360" i="4"/>
  <c r="AU360" i="4"/>
  <c r="AO361" i="4"/>
  <c r="AP361" i="4"/>
  <c r="AQ361" i="4"/>
  <c r="AR361" i="4"/>
  <c r="AS361" i="4"/>
  <c r="AT361" i="4"/>
  <c r="AU361" i="4"/>
  <c r="AO362" i="4"/>
  <c r="AP362" i="4"/>
  <c r="AQ362" i="4"/>
  <c r="AR362" i="4"/>
  <c r="AS362" i="4"/>
  <c r="AT362" i="4"/>
  <c r="AU362" i="4"/>
  <c r="AO363" i="4"/>
  <c r="AP363" i="4"/>
  <c r="AQ363" i="4"/>
  <c r="AR363" i="4"/>
  <c r="AS363" i="4"/>
  <c r="AT363" i="4"/>
  <c r="AU363" i="4"/>
  <c r="AO364" i="4"/>
  <c r="AP364" i="4"/>
  <c r="AQ364" i="4"/>
  <c r="AR364" i="4"/>
  <c r="AS364" i="4"/>
  <c r="AT364" i="4"/>
  <c r="AU364" i="4"/>
  <c r="AO365" i="4"/>
  <c r="AP365" i="4"/>
  <c r="AQ365" i="4"/>
  <c r="AR365" i="4"/>
  <c r="AS365" i="4"/>
  <c r="AT365" i="4"/>
  <c r="AU365" i="4"/>
  <c r="AO366" i="4"/>
  <c r="AP366" i="4"/>
  <c r="AQ366" i="4"/>
  <c r="AR366" i="4"/>
  <c r="AS366" i="4"/>
  <c r="AT366" i="4"/>
  <c r="AU366" i="4"/>
  <c r="AO367" i="4"/>
  <c r="AP367" i="4"/>
  <c r="AQ367" i="4"/>
  <c r="AR367" i="4"/>
  <c r="AS367" i="4"/>
  <c r="AT367" i="4"/>
  <c r="AU367" i="4"/>
  <c r="AO368" i="4"/>
  <c r="AP368" i="4"/>
  <c r="AQ368" i="4"/>
  <c r="AR368" i="4"/>
  <c r="AS368" i="4"/>
  <c r="AT368" i="4"/>
  <c r="AU368" i="4"/>
  <c r="AO369" i="4"/>
  <c r="AP369" i="4"/>
  <c r="AQ369" i="4"/>
  <c r="AR369" i="4"/>
  <c r="AS369" i="4"/>
  <c r="AT369" i="4"/>
  <c r="AU369" i="4"/>
  <c r="AO370" i="4"/>
  <c r="AP370" i="4"/>
  <c r="AQ370" i="4"/>
  <c r="AR370" i="4"/>
  <c r="AS370" i="4"/>
  <c r="AT370" i="4"/>
  <c r="AU370" i="4"/>
  <c r="AO371" i="4"/>
  <c r="AP371" i="4"/>
  <c r="AQ371" i="4"/>
  <c r="AR371" i="4"/>
  <c r="AS371" i="4"/>
  <c r="AT371" i="4"/>
  <c r="AU371" i="4"/>
  <c r="AO372" i="4"/>
  <c r="AP372" i="4"/>
  <c r="AQ372" i="4"/>
  <c r="AR372" i="4"/>
  <c r="AS372" i="4"/>
  <c r="AT372" i="4"/>
  <c r="AU372" i="4"/>
  <c r="AO373" i="4"/>
  <c r="AP373" i="4"/>
  <c r="AQ373" i="4"/>
  <c r="AR373" i="4"/>
  <c r="AS373" i="4"/>
  <c r="AT373" i="4"/>
  <c r="AU373" i="4"/>
  <c r="AO374" i="4"/>
  <c r="AP374" i="4"/>
  <c r="AQ374" i="4"/>
  <c r="AR374" i="4"/>
  <c r="AS374" i="4"/>
  <c r="AT374" i="4"/>
  <c r="AU374" i="4"/>
  <c r="AO375" i="4"/>
  <c r="AP375" i="4"/>
  <c r="AQ375" i="4"/>
  <c r="AR375" i="4"/>
  <c r="AS375" i="4"/>
  <c r="AT375" i="4"/>
  <c r="AU375" i="4"/>
  <c r="AO376" i="4"/>
  <c r="AP376" i="4"/>
  <c r="AQ376" i="4"/>
  <c r="AR376" i="4"/>
  <c r="AS376" i="4"/>
  <c r="AT376" i="4"/>
  <c r="AU376" i="4"/>
  <c r="AO377" i="4"/>
  <c r="AP377" i="4"/>
  <c r="AQ377" i="4"/>
  <c r="AR377" i="4"/>
  <c r="AS377" i="4"/>
  <c r="AT377" i="4"/>
  <c r="AU377" i="4"/>
  <c r="AO378" i="4"/>
  <c r="AP378" i="4"/>
  <c r="AQ378" i="4"/>
  <c r="AR378" i="4"/>
  <c r="AS378" i="4"/>
  <c r="AT378" i="4"/>
  <c r="AU378" i="4"/>
  <c r="AO379" i="4"/>
  <c r="AP379" i="4"/>
  <c r="AQ379" i="4"/>
  <c r="AR379" i="4"/>
  <c r="AS379" i="4"/>
  <c r="AT379" i="4"/>
  <c r="AU379" i="4"/>
  <c r="AO380" i="4"/>
  <c r="AP380" i="4"/>
  <c r="AQ380" i="4"/>
  <c r="AR380" i="4"/>
  <c r="AS380" i="4"/>
  <c r="AT380" i="4"/>
  <c r="AU380" i="4"/>
  <c r="AO381" i="4"/>
  <c r="AP381" i="4"/>
  <c r="AQ381" i="4"/>
  <c r="AR381" i="4"/>
  <c r="AS381" i="4"/>
  <c r="AT381" i="4"/>
  <c r="AU381" i="4"/>
  <c r="AO382" i="4"/>
  <c r="AP382" i="4"/>
  <c r="AQ382" i="4"/>
  <c r="AR382" i="4"/>
  <c r="AS382" i="4"/>
  <c r="AT382" i="4"/>
  <c r="AU382" i="4"/>
  <c r="AO383" i="4"/>
  <c r="AP383" i="4"/>
  <c r="AQ383" i="4"/>
  <c r="AR383" i="4"/>
  <c r="AS383" i="4"/>
  <c r="AT383" i="4"/>
  <c r="AU383" i="4"/>
  <c r="AO384" i="4"/>
  <c r="AP384" i="4"/>
  <c r="AQ384" i="4"/>
  <c r="AR384" i="4"/>
  <c r="AS384" i="4"/>
  <c r="AT384" i="4"/>
  <c r="AU384" i="4"/>
  <c r="AO385" i="4"/>
  <c r="AP385" i="4"/>
  <c r="AQ385" i="4"/>
  <c r="AR385" i="4"/>
  <c r="AS385" i="4"/>
  <c r="AT385" i="4"/>
  <c r="AU385" i="4"/>
  <c r="AO386" i="4"/>
  <c r="AP386" i="4"/>
  <c r="AQ386" i="4"/>
  <c r="AR386" i="4"/>
  <c r="AS386" i="4"/>
  <c r="AT386" i="4"/>
  <c r="AU386" i="4"/>
  <c r="AO387" i="4"/>
  <c r="AP387" i="4"/>
  <c r="AQ387" i="4"/>
  <c r="AR387" i="4"/>
  <c r="AS387" i="4"/>
  <c r="AT387" i="4"/>
  <c r="AU387" i="4"/>
  <c r="AO388" i="4"/>
  <c r="AP388" i="4"/>
  <c r="AQ388" i="4"/>
  <c r="AR388" i="4"/>
  <c r="AS388" i="4"/>
  <c r="AT388" i="4"/>
  <c r="AU388" i="4"/>
  <c r="AO389" i="4"/>
  <c r="AP389" i="4"/>
  <c r="AQ389" i="4"/>
  <c r="AR389" i="4"/>
  <c r="AS389" i="4"/>
  <c r="AT389" i="4"/>
  <c r="AU389" i="4"/>
  <c r="AO390" i="4"/>
  <c r="AP390" i="4"/>
  <c r="AQ390" i="4"/>
  <c r="AR390" i="4"/>
  <c r="AS390" i="4"/>
  <c r="AT390" i="4"/>
  <c r="AU390" i="4"/>
  <c r="AO391" i="4"/>
  <c r="AP391" i="4"/>
  <c r="AQ391" i="4"/>
  <c r="AR391" i="4"/>
  <c r="AS391" i="4"/>
  <c r="AT391" i="4"/>
  <c r="AU391" i="4"/>
  <c r="AO392" i="4"/>
  <c r="AP392" i="4"/>
  <c r="AQ392" i="4"/>
  <c r="AR392" i="4"/>
  <c r="AS392" i="4"/>
  <c r="AT392" i="4"/>
  <c r="AU392" i="4"/>
  <c r="AO393" i="4"/>
  <c r="AP393" i="4"/>
  <c r="AQ393" i="4"/>
  <c r="AR393" i="4"/>
  <c r="AS393" i="4"/>
  <c r="AT393" i="4"/>
  <c r="AU393" i="4"/>
  <c r="AO394" i="4"/>
  <c r="AP394" i="4"/>
  <c r="AQ394" i="4"/>
  <c r="AR394" i="4"/>
  <c r="AS394" i="4"/>
  <c r="AT394" i="4"/>
  <c r="AU394" i="4"/>
  <c r="AO395" i="4"/>
  <c r="AP395" i="4"/>
  <c r="AQ395" i="4"/>
  <c r="AR395" i="4"/>
  <c r="AS395" i="4"/>
  <c r="AT395" i="4"/>
  <c r="AU395" i="4"/>
  <c r="AO396" i="4"/>
  <c r="AP396" i="4"/>
  <c r="AQ396" i="4"/>
  <c r="AR396" i="4"/>
  <c r="AS396" i="4"/>
  <c r="AT396" i="4"/>
  <c r="AU396" i="4"/>
  <c r="AO397" i="4"/>
  <c r="AP397" i="4"/>
  <c r="AQ397" i="4"/>
  <c r="AR397" i="4"/>
  <c r="AS397" i="4"/>
  <c r="AT397" i="4"/>
  <c r="AU397" i="4"/>
  <c r="AO398" i="4"/>
  <c r="AP398" i="4"/>
  <c r="AQ398" i="4"/>
  <c r="AR398" i="4"/>
  <c r="AS398" i="4"/>
  <c r="AT398" i="4"/>
  <c r="AU398" i="4"/>
  <c r="AO399" i="4"/>
  <c r="AP399" i="4"/>
  <c r="AQ399" i="4"/>
  <c r="AR399" i="4"/>
  <c r="AS399" i="4"/>
  <c r="AT399" i="4"/>
  <c r="AU399" i="4"/>
  <c r="AO400" i="4"/>
  <c r="AP400" i="4"/>
  <c r="AQ400" i="4"/>
  <c r="AR400" i="4"/>
  <c r="AS400" i="4"/>
  <c r="AT400" i="4"/>
  <c r="AU400" i="4"/>
  <c r="AO401" i="4"/>
  <c r="AP401" i="4"/>
  <c r="AQ401" i="4"/>
  <c r="AR401" i="4"/>
  <c r="AS401" i="4"/>
  <c r="AT401" i="4"/>
  <c r="AU401" i="4"/>
  <c r="AO402" i="4"/>
  <c r="AP402" i="4"/>
  <c r="AQ402" i="4"/>
  <c r="AR402" i="4"/>
  <c r="AS402" i="4"/>
  <c r="AT402" i="4"/>
  <c r="AU402" i="4"/>
  <c r="AO403" i="4"/>
  <c r="AP403" i="4"/>
  <c r="AQ403" i="4"/>
  <c r="AR403" i="4"/>
  <c r="AS403" i="4"/>
  <c r="AT403" i="4"/>
  <c r="AU403" i="4"/>
  <c r="AO404" i="4"/>
  <c r="AP404" i="4"/>
  <c r="AQ404" i="4"/>
  <c r="AR404" i="4"/>
  <c r="AS404" i="4"/>
  <c r="AT404" i="4"/>
  <c r="AU404" i="4"/>
  <c r="AO405" i="4"/>
  <c r="AP405" i="4"/>
  <c r="AQ405" i="4"/>
  <c r="AR405" i="4"/>
  <c r="AS405" i="4"/>
  <c r="AT405" i="4"/>
  <c r="AU405" i="4"/>
  <c r="AO406" i="4"/>
  <c r="AP406" i="4"/>
  <c r="AQ406" i="4"/>
  <c r="AR406" i="4"/>
  <c r="AS406" i="4"/>
  <c r="AT406" i="4"/>
  <c r="AU406" i="4"/>
  <c r="AO407" i="4"/>
  <c r="AP407" i="4"/>
  <c r="AQ407" i="4"/>
  <c r="AR407" i="4"/>
  <c r="AS407" i="4"/>
  <c r="AT407" i="4"/>
  <c r="AU407" i="4"/>
  <c r="AO408" i="4"/>
  <c r="AP408" i="4"/>
  <c r="AQ408" i="4"/>
  <c r="AR408" i="4"/>
  <c r="AS408" i="4"/>
  <c r="AT408" i="4"/>
  <c r="AU408" i="4"/>
  <c r="AO409" i="4"/>
  <c r="AP409" i="4"/>
  <c r="AQ409" i="4"/>
  <c r="AR409" i="4"/>
  <c r="AS409" i="4"/>
  <c r="AT409" i="4"/>
  <c r="AU409" i="4"/>
  <c r="AO410" i="4"/>
  <c r="AP410" i="4"/>
  <c r="AQ410" i="4"/>
  <c r="AR410" i="4"/>
  <c r="AS410" i="4"/>
  <c r="AT410" i="4"/>
  <c r="AU410" i="4"/>
  <c r="AO411" i="4"/>
  <c r="AP411" i="4"/>
  <c r="AQ411" i="4"/>
  <c r="AR411" i="4"/>
  <c r="AS411" i="4"/>
  <c r="AT411" i="4"/>
  <c r="AU411" i="4"/>
  <c r="AO412" i="4"/>
  <c r="AP412" i="4"/>
  <c r="AQ412" i="4"/>
  <c r="AR412" i="4"/>
  <c r="AS412" i="4"/>
  <c r="AT412" i="4"/>
  <c r="AU412" i="4"/>
  <c r="AO413" i="4"/>
  <c r="AP413" i="4"/>
  <c r="AQ413" i="4"/>
  <c r="AR413" i="4"/>
  <c r="AS413" i="4"/>
  <c r="AT413" i="4"/>
  <c r="AU413" i="4"/>
  <c r="AO414" i="4"/>
  <c r="AP414" i="4"/>
  <c r="AQ414" i="4"/>
  <c r="AR414" i="4"/>
  <c r="AS414" i="4"/>
  <c r="AT414" i="4"/>
  <c r="AU414" i="4"/>
  <c r="AO415" i="4"/>
  <c r="AP415" i="4"/>
  <c r="AQ415" i="4"/>
  <c r="AR415" i="4"/>
  <c r="AS415" i="4"/>
  <c r="AT415" i="4"/>
  <c r="AU415" i="4"/>
  <c r="AO416" i="4"/>
  <c r="AP416" i="4"/>
  <c r="AQ416" i="4"/>
  <c r="AR416" i="4"/>
  <c r="AS416" i="4"/>
  <c r="AT416" i="4"/>
  <c r="AU416" i="4"/>
  <c r="AO417" i="4"/>
  <c r="AP417" i="4"/>
  <c r="AQ417" i="4"/>
  <c r="AR417" i="4"/>
  <c r="AS417" i="4"/>
  <c r="AT417" i="4"/>
  <c r="AU417" i="4"/>
  <c r="AO418" i="4"/>
  <c r="AP418" i="4"/>
  <c r="AQ418" i="4"/>
  <c r="AR418" i="4"/>
  <c r="AS418" i="4"/>
  <c r="AT418" i="4"/>
  <c r="AU418" i="4"/>
  <c r="AO419" i="4"/>
  <c r="AP419" i="4"/>
  <c r="AQ419" i="4"/>
  <c r="AR419" i="4"/>
  <c r="AS419" i="4"/>
  <c r="AT419" i="4"/>
  <c r="AU419" i="4"/>
  <c r="AO420" i="4"/>
  <c r="AP420" i="4"/>
  <c r="AQ420" i="4"/>
  <c r="AR420" i="4"/>
  <c r="AS420" i="4"/>
  <c r="AT420" i="4"/>
  <c r="AU420" i="4"/>
  <c r="AO421" i="4"/>
  <c r="AP421" i="4"/>
  <c r="AQ421" i="4"/>
  <c r="AR421" i="4"/>
  <c r="AS421" i="4"/>
  <c r="AT421" i="4"/>
  <c r="AU421" i="4"/>
  <c r="AO422" i="4"/>
  <c r="AP422" i="4"/>
  <c r="AQ422" i="4"/>
  <c r="AR422" i="4"/>
  <c r="AS422" i="4"/>
  <c r="AT422" i="4"/>
  <c r="AU422" i="4"/>
  <c r="AO423" i="4"/>
  <c r="AP423" i="4"/>
  <c r="AQ423" i="4"/>
  <c r="AR423" i="4"/>
  <c r="AS423" i="4"/>
  <c r="AT423" i="4"/>
  <c r="AU423" i="4"/>
  <c r="AO424" i="4"/>
  <c r="AP424" i="4"/>
  <c r="AQ424" i="4"/>
  <c r="AR424" i="4"/>
  <c r="AS424" i="4"/>
  <c r="AT424" i="4"/>
  <c r="AU424" i="4"/>
  <c r="AO425" i="4"/>
  <c r="AP425" i="4"/>
  <c r="AQ425" i="4"/>
  <c r="AR425" i="4"/>
  <c r="AS425" i="4"/>
  <c r="AT425" i="4"/>
  <c r="AU425" i="4"/>
  <c r="AO426" i="4"/>
  <c r="AP426" i="4"/>
  <c r="AQ426" i="4"/>
  <c r="AR426" i="4"/>
  <c r="AS426" i="4"/>
  <c r="AT426" i="4"/>
  <c r="AU426" i="4"/>
  <c r="AO427" i="4"/>
  <c r="AP427" i="4"/>
  <c r="AQ427" i="4"/>
  <c r="AR427" i="4"/>
  <c r="AS427" i="4"/>
  <c r="AT427" i="4"/>
  <c r="AU427" i="4"/>
  <c r="AO428" i="4"/>
  <c r="AP428" i="4"/>
  <c r="AQ428" i="4"/>
  <c r="AR428" i="4"/>
  <c r="AS428" i="4"/>
  <c r="AT428" i="4"/>
  <c r="AU428" i="4"/>
  <c r="AO429" i="4"/>
  <c r="AP429" i="4"/>
  <c r="AQ429" i="4"/>
  <c r="AR429" i="4"/>
  <c r="AS429" i="4"/>
  <c r="AT429" i="4"/>
  <c r="AU429" i="4"/>
  <c r="AO430" i="4"/>
  <c r="AP430" i="4"/>
  <c r="AQ430" i="4"/>
  <c r="AR430" i="4"/>
  <c r="AS430" i="4"/>
  <c r="AT430" i="4"/>
  <c r="AU430" i="4"/>
  <c r="AO431" i="4"/>
  <c r="AP431" i="4"/>
  <c r="AQ431" i="4"/>
  <c r="AR431" i="4"/>
  <c r="AS431" i="4"/>
  <c r="AT431" i="4"/>
  <c r="AU431" i="4"/>
  <c r="AO432" i="4"/>
  <c r="AP432" i="4"/>
  <c r="AQ432" i="4"/>
  <c r="AR432" i="4"/>
  <c r="AS432" i="4"/>
  <c r="AT432" i="4"/>
  <c r="AU432" i="4"/>
  <c r="AO433" i="4"/>
  <c r="AP433" i="4"/>
  <c r="AQ433" i="4"/>
  <c r="AR433" i="4"/>
  <c r="AS433" i="4"/>
  <c r="AT433" i="4"/>
  <c r="AU433" i="4"/>
  <c r="AO434" i="4"/>
  <c r="AP434" i="4"/>
  <c r="AQ434" i="4"/>
  <c r="AR434" i="4"/>
  <c r="AS434" i="4"/>
  <c r="AT434" i="4"/>
  <c r="AU434" i="4"/>
  <c r="AO435" i="4"/>
  <c r="AP435" i="4"/>
  <c r="AQ435" i="4"/>
  <c r="AR435" i="4"/>
  <c r="AS435" i="4"/>
  <c r="AT435" i="4"/>
  <c r="AU435" i="4"/>
  <c r="AO436" i="4"/>
  <c r="AP436" i="4"/>
  <c r="AQ436" i="4"/>
  <c r="AR436" i="4"/>
  <c r="AS436" i="4"/>
  <c r="AT436" i="4"/>
  <c r="AU436" i="4"/>
  <c r="AO437" i="4"/>
  <c r="AP437" i="4"/>
  <c r="AQ437" i="4"/>
  <c r="AR437" i="4"/>
  <c r="AS437" i="4"/>
  <c r="AT437" i="4"/>
  <c r="AU437" i="4"/>
  <c r="AO438" i="4"/>
  <c r="AP438" i="4"/>
  <c r="AQ438" i="4"/>
  <c r="AR438" i="4"/>
  <c r="AS438" i="4"/>
  <c r="AT438" i="4"/>
  <c r="AU438" i="4"/>
  <c r="AO439" i="4"/>
  <c r="AP439" i="4"/>
  <c r="AQ439" i="4"/>
  <c r="AR439" i="4"/>
  <c r="AS439" i="4"/>
  <c r="AT439" i="4"/>
  <c r="AU439" i="4"/>
  <c r="AO440" i="4"/>
  <c r="AP440" i="4"/>
  <c r="AQ440" i="4"/>
  <c r="AR440" i="4"/>
  <c r="AS440" i="4"/>
  <c r="AT440" i="4"/>
  <c r="AU440" i="4"/>
  <c r="AO441" i="4"/>
  <c r="AP441" i="4"/>
  <c r="AQ441" i="4"/>
  <c r="AR441" i="4"/>
  <c r="AS441" i="4"/>
  <c r="AT441" i="4"/>
  <c r="AU441" i="4"/>
  <c r="AO442" i="4"/>
  <c r="AP442" i="4"/>
  <c r="AQ442" i="4"/>
  <c r="AR442" i="4"/>
  <c r="AS442" i="4"/>
  <c r="AT442" i="4"/>
  <c r="AU442" i="4"/>
  <c r="AO443" i="4"/>
  <c r="AP443" i="4"/>
  <c r="AQ443" i="4"/>
  <c r="AR443" i="4"/>
  <c r="AS443" i="4"/>
  <c r="AT443" i="4"/>
  <c r="AU443" i="4"/>
  <c r="AO444" i="4"/>
  <c r="AP444" i="4"/>
  <c r="AQ444" i="4"/>
  <c r="AR444" i="4"/>
  <c r="AS444" i="4"/>
  <c r="AT444" i="4"/>
  <c r="AU444" i="4"/>
  <c r="AO445" i="4"/>
  <c r="AP445" i="4"/>
  <c r="AQ445" i="4"/>
  <c r="AR445" i="4"/>
  <c r="AS445" i="4"/>
  <c r="AT445" i="4"/>
  <c r="AU445" i="4"/>
  <c r="AO446" i="4"/>
  <c r="AP446" i="4"/>
  <c r="AQ446" i="4"/>
  <c r="AR446" i="4"/>
  <c r="AS446" i="4"/>
  <c r="AT446" i="4"/>
  <c r="AU446" i="4"/>
  <c r="AO447" i="4"/>
  <c r="AP447" i="4"/>
  <c r="AQ447" i="4"/>
  <c r="AR447" i="4"/>
  <c r="AS447" i="4"/>
  <c r="AT447" i="4"/>
  <c r="AU447" i="4"/>
  <c r="AO448" i="4"/>
  <c r="AP448" i="4"/>
  <c r="AQ448" i="4"/>
  <c r="AR448" i="4"/>
  <c r="AS448" i="4"/>
  <c r="AT448" i="4"/>
  <c r="AU448" i="4"/>
  <c r="AO449" i="4"/>
  <c r="AP449" i="4"/>
  <c r="AQ449" i="4"/>
  <c r="AR449" i="4"/>
  <c r="AS449" i="4"/>
  <c r="AT449" i="4"/>
  <c r="AU449" i="4"/>
  <c r="AO450" i="4"/>
  <c r="AP450" i="4"/>
  <c r="AQ450" i="4"/>
  <c r="AR450" i="4"/>
  <c r="AS450" i="4"/>
  <c r="AT450" i="4"/>
  <c r="AU450" i="4"/>
  <c r="AO451" i="4"/>
  <c r="AP451" i="4"/>
  <c r="AQ451" i="4"/>
  <c r="AR451" i="4"/>
  <c r="AS451" i="4"/>
  <c r="AT451" i="4"/>
  <c r="AU451" i="4"/>
  <c r="AO452" i="4"/>
  <c r="AP452" i="4"/>
  <c r="AQ452" i="4"/>
  <c r="AR452" i="4"/>
  <c r="AS452" i="4"/>
  <c r="AT452" i="4"/>
  <c r="AU452" i="4"/>
  <c r="AO453" i="4"/>
  <c r="AP453" i="4"/>
  <c r="AQ453" i="4"/>
  <c r="AR453" i="4"/>
  <c r="AS453" i="4"/>
  <c r="AT453" i="4"/>
  <c r="AU453" i="4"/>
  <c r="AO454" i="4"/>
  <c r="AP454" i="4"/>
  <c r="AQ454" i="4"/>
  <c r="AR454" i="4"/>
  <c r="AS454" i="4"/>
  <c r="AT454" i="4"/>
  <c r="AU454" i="4"/>
  <c r="AO455" i="4"/>
  <c r="AP455" i="4"/>
  <c r="AQ455" i="4"/>
  <c r="AR455" i="4"/>
  <c r="AS455" i="4"/>
  <c r="AT455" i="4"/>
  <c r="AU455" i="4"/>
  <c r="AO456" i="4"/>
  <c r="AP456" i="4"/>
  <c r="AQ456" i="4"/>
  <c r="AR456" i="4"/>
  <c r="AS456" i="4"/>
  <c r="AT456" i="4"/>
  <c r="AU456" i="4"/>
  <c r="AO457" i="4"/>
  <c r="AP457" i="4"/>
  <c r="AQ457" i="4"/>
  <c r="AR457" i="4"/>
  <c r="AS457" i="4"/>
  <c r="AT457" i="4"/>
  <c r="AU457" i="4"/>
  <c r="AO458" i="4"/>
  <c r="AP458" i="4"/>
  <c r="AQ458" i="4"/>
  <c r="AR458" i="4"/>
  <c r="AS458" i="4"/>
  <c r="AT458" i="4"/>
  <c r="AU458" i="4"/>
  <c r="AO459" i="4"/>
  <c r="AP459" i="4"/>
  <c r="AQ459" i="4"/>
  <c r="AR459" i="4"/>
  <c r="AS459" i="4"/>
  <c r="AT459" i="4"/>
  <c r="AU459" i="4"/>
  <c r="AO460" i="4"/>
  <c r="AP460" i="4"/>
  <c r="AQ460" i="4"/>
  <c r="AR460" i="4"/>
  <c r="AS460" i="4"/>
  <c r="AT460" i="4"/>
  <c r="AU460" i="4"/>
  <c r="AO461" i="4"/>
  <c r="AP461" i="4"/>
  <c r="AQ461" i="4"/>
  <c r="AR461" i="4"/>
  <c r="AS461" i="4"/>
  <c r="AT461" i="4"/>
  <c r="AU461" i="4"/>
  <c r="AO462" i="4"/>
  <c r="AP462" i="4"/>
  <c r="AQ462" i="4"/>
  <c r="AR462" i="4"/>
  <c r="AS462" i="4"/>
  <c r="AT462" i="4"/>
  <c r="AU462" i="4"/>
  <c r="AO463" i="4"/>
  <c r="AP463" i="4"/>
  <c r="AQ463" i="4"/>
  <c r="AR463" i="4"/>
  <c r="AS463" i="4"/>
  <c r="AT463" i="4"/>
  <c r="AU463" i="4"/>
  <c r="AO464" i="4"/>
  <c r="AP464" i="4"/>
  <c r="AQ464" i="4"/>
  <c r="AR464" i="4"/>
  <c r="AS464" i="4"/>
  <c r="AT464" i="4"/>
  <c r="AU464" i="4"/>
  <c r="AO465" i="4"/>
  <c r="AP465" i="4"/>
  <c r="AQ465" i="4"/>
  <c r="AR465" i="4"/>
  <c r="AS465" i="4"/>
  <c r="AT465" i="4"/>
  <c r="AU465" i="4"/>
  <c r="AO466" i="4"/>
  <c r="AP466" i="4"/>
  <c r="AQ466" i="4"/>
  <c r="AR466" i="4"/>
  <c r="AS466" i="4"/>
  <c r="AT466" i="4"/>
  <c r="AU466" i="4"/>
  <c r="AO467" i="4"/>
  <c r="AP467" i="4"/>
  <c r="AQ467" i="4"/>
  <c r="AR467" i="4"/>
  <c r="AS467" i="4"/>
  <c r="AT467" i="4"/>
  <c r="AU467" i="4"/>
  <c r="AO468" i="4"/>
  <c r="AP468" i="4"/>
  <c r="AQ468" i="4"/>
  <c r="AR468" i="4"/>
  <c r="AS468" i="4"/>
  <c r="AT468" i="4"/>
  <c r="AU468" i="4"/>
  <c r="AO469" i="4"/>
  <c r="AP469" i="4"/>
  <c r="AQ469" i="4"/>
  <c r="AR469" i="4"/>
  <c r="AS469" i="4"/>
  <c r="AT469" i="4"/>
  <c r="AU469" i="4"/>
  <c r="AO470" i="4"/>
  <c r="AP470" i="4"/>
  <c r="AQ470" i="4"/>
  <c r="AR470" i="4"/>
  <c r="AS470" i="4"/>
  <c r="AT470" i="4"/>
  <c r="AU470" i="4"/>
  <c r="AO471" i="4"/>
  <c r="AP471" i="4"/>
  <c r="AQ471" i="4"/>
  <c r="AR471" i="4"/>
  <c r="AS471" i="4"/>
  <c r="AT471" i="4"/>
  <c r="AU471" i="4"/>
  <c r="AO472" i="4"/>
  <c r="AP472" i="4"/>
  <c r="AQ472" i="4"/>
  <c r="AR472" i="4"/>
  <c r="AS472" i="4"/>
  <c r="AT472" i="4"/>
  <c r="AU472" i="4"/>
  <c r="AO473" i="4"/>
  <c r="AP473" i="4"/>
  <c r="AQ473" i="4"/>
  <c r="AR473" i="4"/>
  <c r="AS473" i="4"/>
  <c r="AT473" i="4"/>
  <c r="AU473" i="4"/>
  <c r="AO474" i="4"/>
  <c r="AP474" i="4"/>
  <c r="AQ474" i="4"/>
  <c r="AR474" i="4"/>
  <c r="AS474" i="4"/>
  <c r="AT474" i="4"/>
  <c r="AU474" i="4"/>
  <c r="AO475" i="4"/>
  <c r="AP475" i="4"/>
  <c r="AQ475" i="4"/>
  <c r="AR475" i="4"/>
  <c r="AS475" i="4"/>
  <c r="AT475" i="4"/>
  <c r="AU475" i="4"/>
  <c r="AO476" i="4"/>
  <c r="AP476" i="4"/>
  <c r="AQ476" i="4"/>
  <c r="AR476" i="4"/>
  <c r="AS476" i="4"/>
  <c r="AT476" i="4"/>
  <c r="AU476" i="4"/>
  <c r="AO477" i="4"/>
  <c r="AP477" i="4"/>
  <c r="AQ477" i="4"/>
  <c r="AR477" i="4"/>
  <c r="AS477" i="4"/>
  <c r="AT477" i="4"/>
  <c r="AU477" i="4"/>
  <c r="AO478" i="4"/>
  <c r="AP478" i="4"/>
  <c r="AQ478" i="4"/>
  <c r="AR478" i="4"/>
  <c r="AS478" i="4"/>
  <c r="AT478" i="4"/>
  <c r="AU478" i="4"/>
  <c r="AO479" i="4"/>
  <c r="AP479" i="4"/>
  <c r="AQ479" i="4"/>
  <c r="AR479" i="4"/>
  <c r="AS479" i="4"/>
  <c r="AT479" i="4"/>
  <c r="AU479" i="4"/>
  <c r="AO480" i="4"/>
  <c r="AP480" i="4"/>
  <c r="AQ480" i="4"/>
  <c r="AR480" i="4"/>
  <c r="AS480" i="4"/>
  <c r="AT480" i="4"/>
  <c r="AU480" i="4"/>
  <c r="AO481" i="4"/>
  <c r="AP481" i="4"/>
  <c r="AQ481" i="4"/>
  <c r="AR481" i="4"/>
  <c r="AS481" i="4"/>
  <c r="AT481" i="4"/>
  <c r="AU481" i="4"/>
  <c r="AO482" i="4"/>
  <c r="AP482" i="4"/>
  <c r="AQ482" i="4"/>
  <c r="AR482" i="4"/>
  <c r="AS482" i="4"/>
  <c r="AT482" i="4"/>
  <c r="AU482" i="4"/>
  <c r="AO483" i="4"/>
  <c r="AP483" i="4"/>
  <c r="AQ483" i="4"/>
  <c r="AR483" i="4"/>
  <c r="AS483" i="4"/>
  <c r="AT483" i="4"/>
  <c r="AU483" i="4"/>
  <c r="AO484" i="4"/>
  <c r="AP484" i="4"/>
  <c r="AQ484" i="4"/>
  <c r="AR484" i="4"/>
  <c r="AS484" i="4"/>
  <c r="AT484" i="4"/>
  <c r="AU484" i="4"/>
  <c r="AO485" i="4"/>
  <c r="AP485" i="4"/>
  <c r="AQ485" i="4"/>
  <c r="AR485" i="4"/>
  <c r="AS485" i="4"/>
  <c r="AT485" i="4"/>
  <c r="AU485" i="4"/>
  <c r="AO486" i="4"/>
  <c r="AP486" i="4"/>
  <c r="AQ486" i="4"/>
  <c r="AR486" i="4"/>
  <c r="AS486" i="4"/>
  <c r="AT486" i="4"/>
  <c r="AU486" i="4"/>
  <c r="AO487" i="4"/>
  <c r="AP487" i="4"/>
  <c r="AQ487" i="4"/>
  <c r="AR487" i="4"/>
  <c r="AS487" i="4"/>
  <c r="AT487" i="4"/>
  <c r="AU487" i="4"/>
  <c r="AO488" i="4"/>
  <c r="AP488" i="4"/>
  <c r="AQ488" i="4"/>
  <c r="AR488" i="4"/>
  <c r="AS488" i="4"/>
  <c r="AT488" i="4"/>
  <c r="AU488" i="4"/>
  <c r="AO489" i="4"/>
  <c r="AP489" i="4"/>
  <c r="AQ489" i="4"/>
  <c r="AR489" i="4"/>
  <c r="AS489" i="4"/>
  <c r="AT489" i="4"/>
  <c r="AU489" i="4"/>
  <c r="AO490" i="4"/>
  <c r="AP490" i="4"/>
  <c r="AQ490" i="4"/>
  <c r="AR490" i="4"/>
  <c r="AS490" i="4"/>
  <c r="AT490" i="4"/>
  <c r="AU490" i="4"/>
  <c r="AO491" i="4"/>
  <c r="AP491" i="4"/>
  <c r="AQ491" i="4"/>
  <c r="AR491" i="4"/>
  <c r="AS491" i="4"/>
  <c r="AT491" i="4"/>
  <c r="AU491" i="4"/>
  <c r="AO492" i="4"/>
  <c r="AP492" i="4"/>
  <c r="AQ492" i="4"/>
  <c r="AR492" i="4"/>
  <c r="AS492" i="4"/>
  <c r="AT492" i="4"/>
  <c r="AU492" i="4"/>
  <c r="AO493" i="4"/>
  <c r="AP493" i="4"/>
  <c r="AQ493" i="4"/>
  <c r="AR493" i="4"/>
  <c r="AS493" i="4"/>
  <c r="AT493" i="4"/>
  <c r="AU493" i="4"/>
  <c r="AO494" i="4"/>
  <c r="AP494" i="4"/>
  <c r="AQ494" i="4"/>
  <c r="AR494" i="4"/>
  <c r="AS494" i="4"/>
  <c r="AT494" i="4"/>
  <c r="AU494" i="4"/>
  <c r="AO495" i="4"/>
  <c r="AP495" i="4"/>
  <c r="AQ495" i="4"/>
  <c r="AR495" i="4"/>
  <c r="AS495" i="4"/>
  <c r="AT495" i="4"/>
  <c r="AU495" i="4"/>
  <c r="AO496" i="4"/>
  <c r="AP496" i="4"/>
  <c r="AQ496" i="4"/>
  <c r="AR496" i="4"/>
  <c r="AS496" i="4"/>
  <c r="AT496" i="4"/>
  <c r="AU496" i="4"/>
  <c r="AO497" i="4"/>
  <c r="AP497" i="4"/>
  <c r="AQ497" i="4"/>
  <c r="AR497" i="4"/>
  <c r="AS497" i="4"/>
  <c r="AT497" i="4"/>
  <c r="AU497" i="4"/>
  <c r="AO498" i="4"/>
  <c r="AP498" i="4"/>
  <c r="AQ498" i="4"/>
  <c r="AR498" i="4"/>
  <c r="AS498" i="4"/>
  <c r="AT498" i="4"/>
  <c r="AU498" i="4"/>
  <c r="AO499" i="4"/>
  <c r="AP499" i="4"/>
  <c r="AQ499" i="4"/>
  <c r="AR499" i="4"/>
  <c r="AS499" i="4"/>
  <c r="AT499" i="4"/>
  <c r="AU499" i="4"/>
  <c r="AO500" i="4"/>
  <c r="AP500" i="4"/>
  <c r="AQ500" i="4"/>
  <c r="AR500" i="4"/>
  <c r="AS500" i="4"/>
  <c r="AT500" i="4"/>
  <c r="AU500" i="4"/>
  <c r="AC4" i="1"/>
  <c r="B4" i="7" s="1"/>
  <c r="AD4" i="1"/>
  <c r="C4" i="7" s="1"/>
  <c r="AE4" i="1"/>
  <c r="D4" i="7" s="1"/>
  <c r="AF4" i="1"/>
  <c r="E4" i="7" s="1"/>
  <c r="AG4" i="1"/>
  <c r="F4" i="7" s="1"/>
  <c r="AH4" i="1"/>
  <c r="AI4" i="1"/>
  <c r="H4" i="7" s="1"/>
  <c r="AC5" i="1"/>
  <c r="AD5" i="1"/>
  <c r="C5" i="7" s="1"/>
  <c r="AE5" i="1"/>
  <c r="D5" i="7" s="1"/>
  <c r="AF5" i="1"/>
  <c r="E5" i="7" s="1"/>
  <c r="AG5" i="1"/>
  <c r="AH5" i="1"/>
  <c r="G5" i="7" s="1"/>
  <c r="AI5" i="1"/>
  <c r="H5" i="7" s="1"/>
  <c r="AC6" i="1"/>
  <c r="AD6" i="1"/>
  <c r="C6" i="7" s="1"/>
  <c r="AE6" i="1"/>
  <c r="D6" i="7" s="1"/>
  <c r="AF6" i="1"/>
  <c r="E6" i="7" s="1"/>
  <c r="AG6" i="1"/>
  <c r="AH6" i="1"/>
  <c r="G6" i="7" s="1"/>
  <c r="AI6" i="1"/>
  <c r="H6" i="7" s="1"/>
  <c r="AC7" i="1"/>
  <c r="AD7" i="1"/>
  <c r="AE7" i="1"/>
  <c r="AF7" i="1"/>
  <c r="AG7" i="1"/>
  <c r="AH7" i="1"/>
  <c r="AI7" i="1"/>
  <c r="AC8" i="1"/>
  <c r="AD8" i="1"/>
  <c r="AE8" i="1"/>
  <c r="AF8" i="1"/>
  <c r="AG8" i="1"/>
  <c r="AH8" i="1"/>
  <c r="AI8" i="1"/>
  <c r="AC9" i="1"/>
  <c r="AD9" i="1"/>
  <c r="AE9" i="1"/>
  <c r="AF9" i="1"/>
  <c r="AG9" i="1"/>
  <c r="AH9" i="1"/>
  <c r="AI9" i="1"/>
  <c r="AC10" i="1"/>
  <c r="AD10" i="1"/>
  <c r="AE10" i="1"/>
  <c r="AF10" i="1"/>
  <c r="AG10" i="1"/>
  <c r="AH10" i="1"/>
  <c r="AI10" i="1"/>
  <c r="AC11" i="1"/>
  <c r="AD11" i="1"/>
  <c r="AE11" i="1"/>
  <c r="AF11" i="1"/>
  <c r="AG11" i="1"/>
  <c r="AH11" i="1"/>
  <c r="AI11" i="1"/>
  <c r="AC12" i="1"/>
  <c r="AD12" i="1"/>
  <c r="AE12" i="1"/>
  <c r="AF12" i="1"/>
  <c r="AG12" i="1"/>
  <c r="AH12" i="1"/>
  <c r="AI12" i="1"/>
  <c r="AC13" i="1"/>
  <c r="AD13" i="1"/>
  <c r="AE13" i="1"/>
  <c r="AF13" i="1"/>
  <c r="AG13" i="1"/>
  <c r="AH13" i="1"/>
  <c r="AI13" i="1"/>
  <c r="AC14" i="1"/>
  <c r="AD14" i="1"/>
  <c r="AE14" i="1"/>
  <c r="AF14" i="1"/>
  <c r="AG14" i="1"/>
  <c r="AH14" i="1"/>
  <c r="AI14" i="1"/>
  <c r="AC15" i="1"/>
  <c r="AD15" i="1"/>
  <c r="AE15" i="1"/>
  <c r="AF15" i="1"/>
  <c r="AG15" i="1"/>
  <c r="AH15" i="1"/>
  <c r="AI15" i="1"/>
  <c r="AC16" i="1"/>
  <c r="AD16" i="1"/>
  <c r="AE16" i="1"/>
  <c r="AF16" i="1"/>
  <c r="AG16" i="1"/>
  <c r="AH16" i="1"/>
  <c r="AI16" i="1"/>
  <c r="AC17" i="1"/>
  <c r="AD17" i="1"/>
  <c r="AE17" i="1"/>
  <c r="AF17" i="1"/>
  <c r="AG17" i="1"/>
  <c r="AH17" i="1"/>
  <c r="AI17" i="1"/>
  <c r="AC18" i="1"/>
  <c r="AD18" i="1"/>
  <c r="AE18" i="1"/>
  <c r="AF18" i="1"/>
  <c r="AG18" i="1"/>
  <c r="AH18" i="1"/>
  <c r="AI18" i="1"/>
  <c r="AC19" i="1"/>
  <c r="AD19" i="1"/>
  <c r="AE19" i="1"/>
  <c r="AF19" i="1"/>
  <c r="AG19" i="1"/>
  <c r="AH19" i="1"/>
  <c r="AI19" i="1"/>
  <c r="AC20" i="1"/>
  <c r="AD20" i="1"/>
  <c r="AE20" i="1"/>
  <c r="AF20" i="1"/>
  <c r="AG20" i="1"/>
  <c r="AH20" i="1"/>
  <c r="AI20" i="1"/>
  <c r="AC21" i="1"/>
  <c r="AD21" i="1"/>
  <c r="AE21" i="1"/>
  <c r="AF21" i="1"/>
  <c r="AG21" i="1"/>
  <c r="AH21" i="1"/>
  <c r="AI21" i="1"/>
  <c r="AC22" i="1"/>
  <c r="AD22" i="1"/>
  <c r="AE22" i="1"/>
  <c r="AF22" i="1"/>
  <c r="AG22" i="1"/>
  <c r="AH22" i="1"/>
  <c r="AI22" i="1"/>
  <c r="AC23" i="1"/>
  <c r="AD23" i="1"/>
  <c r="AE23" i="1"/>
  <c r="AF23" i="1"/>
  <c r="AG23" i="1"/>
  <c r="AH23" i="1"/>
  <c r="AI23" i="1"/>
  <c r="AC24" i="1"/>
  <c r="AD24" i="1"/>
  <c r="AE24" i="1"/>
  <c r="AF24" i="1"/>
  <c r="AG24" i="1"/>
  <c r="AH24" i="1"/>
  <c r="AI24" i="1"/>
  <c r="AC25" i="1"/>
  <c r="AD25" i="1"/>
  <c r="AE25" i="1"/>
  <c r="AF25" i="1"/>
  <c r="AG25" i="1"/>
  <c r="AH25" i="1"/>
  <c r="AI25" i="1"/>
  <c r="AC26" i="1"/>
  <c r="AD26" i="1"/>
  <c r="AE26" i="1"/>
  <c r="AF26" i="1"/>
  <c r="AG26" i="1"/>
  <c r="AH26" i="1"/>
  <c r="AI26" i="1"/>
  <c r="AC27" i="1"/>
  <c r="AD27" i="1"/>
  <c r="AE27" i="1"/>
  <c r="AF27" i="1"/>
  <c r="AG27" i="1"/>
  <c r="AH27" i="1"/>
  <c r="AI27" i="1"/>
  <c r="AC28" i="1"/>
  <c r="AD28" i="1"/>
  <c r="AE28" i="1"/>
  <c r="AF28" i="1"/>
  <c r="AG28" i="1"/>
  <c r="AH28" i="1"/>
  <c r="AI28" i="1"/>
  <c r="AC29" i="1"/>
  <c r="AD29" i="1"/>
  <c r="AE29" i="1"/>
  <c r="AF29" i="1"/>
  <c r="AG29" i="1"/>
  <c r="AH29" i="1"/>
  <c r="AI29" i="1"/>
  <c r="AC30" i="1"/>
  <c r="AD30" i="1"/>
  <c r="AE30" i="1"/>
  <c r="AF30" i="1"/>
  <c r="AG30" i="1"/>
  <c r="AH30" i="1"/>
  <c r="AI30" i="1"/>
  <c r="AC31" i="1"/>
  <c r="AD31" i="1"/>
  <c r="AE31" i="1"/>
  <c r="AF31" i="1"/>
  <c r="AG31" i="1"/>
  <c r="AH31" i="1"/>
  <c r="AI31" i="1"/>
  <c r="AC32" i="1"/>
  <c r="AD32" i="1"/>
  <c r="AE32" i="1"/>
  <c r="AF32" i="1"/>
  <c r="AG32" i="1"/>
  <c r="AH32" i="1"/>
  <c r="AI32" i="1"/>
  <c r="AC33" i="1"/>
  <c r="AD33" i="1"/>
  <c r="AE33" i="1"/>
  <c r="AF33" i="1"/>
  <c r="AG33" i="1"/>
  <c r="AH33" i="1"/>
  <c r="AI33" i="1"/>
  <c r="AC34" i="1"/>
  <c r="AD34" i="1"/>
  <c r="AE34" i="1"/>
  <c r="AF34" i="1"/>
  <c r="AG34" i="1"/>
  <c r="AH34" i="1"/>
  <c r="AI34" i="1"/>
  <c r="AC35" i="1"/>
  <c r="AD35" i="1"/>
  <c r="AE35" i="1"/>
  <c r="AF35" i="1"/>
  <c r="AG35" i="1"/>
  <c r="AH35" i="1"/>
  <c r="AI35" i="1"/>
  <c r="AC36" i="1"/>
  <c r="AD36" i="1"/>
  <c r="AE36" i="1"/>
  <c r="AF36" i="1"/>
  <c r="AG36" i="1"/>
  <c r="AH36" i="1"/>
  <c r="AI36" i="1"/>
  <c r="AC37" i="1"/>
  <c r="AD37" i="1"/>
  <c r="AE37" i="1"/>
  <c r="AF37" i="1"/>
  <c r="AG37" i="1"/>
  <c r="AH37" i="1"/>
  <c r="AI37" i="1"/>
  <c r="AC38" i="1"/>
  <c r="AD38" i="1"/>
  <c r="AE38" i="1"/>
  <c r="AF38" i="1"/>
  <c r="AG38" i="1"/>
  <c r="AH38" i="1"/>
  <c r="AI38" i="1"/>
  <c r="AC39" i="1"/>
  <c r="AD39" i="1"/>
  <c r="AE39" i="1"/>
  <c r="AF39" i="1"/>
  <c r="AG39" i="1"/>
  <c r="AH39" i="1"/>
  <c r="AI39" i="1"/>
  <c r="AC40" i="1"/>
  <c r="AD40" i="1"/>
  <c r="AE40" i="1"/>
  <c r="AF40" i="1"/>
  <c r="AG40" i="1"/>
  <c r="AH40" i="1"/>
  <c r="AI40" i="1"/>
  <c r="AC41" i="1"/>
  <c r="AD41" i="1"/>
  <c r="AE41" i="1"/>
  <c r="AF41" i="1"/>
  <c r="AG41" i="1"/>
  <c r="AH41" i="1"/>
  <c r="AI41" i="1"/>
  <c r="AC42" i="1"/>
  <c r="AD42" i="1"/>
  <c r="AE42" i="1"/>
  <c r="AF42" i="1"/>
  <c r="AG42" i="1"/>
  <c r="AH42" i="1"/>
  <c r="AI42" i="1"/>
  <c r="AC43" i="1"/>
  <c r="AD43" i="1"/>
  <c r="AE43" i="1"/>
  <c r="AF43" i="1"/>
  <c r="AG43" i="1"/>
  <c r="AH43" i="1"/>
  <c r="AI43" i="1"/>
  <c r="AC44" i="1"/>
  <c r="AD44" i="1"/>
  <c r="AE44" i="1"/>
  <c r="AF44" i="1"/>
  <c r="AG44" i="1"/>
  <c r="AH44" i="1"/>
  <c r="AI44" i="1"/>
  <c r="AC45" i="1"/>
  <c r="AD45" i="1"/>
  <c r="AE45" i="1"/>
  <c r="AF45" i="1"/>
  <c r="AG45" i="1"/>
  <c r="AH45" i="1"/>
  <c r="AI45" i="1"/>
  <c r="AC46" i="1"/>
  <c r="AD46" i="1"/>
  <c r="AE46" i="1"/>
  <c r="AF46" i="1"/>
  <c r="AG46" i="1"/>
  <c r="AH46" i="1"/>
  <c r="AI46" i="1"/>
  <c r="AC47" i="1"/>
  <c r="AD47" i="1"/>
  <c r="AE47" i="1"/>
  <c r="AF47" i="1"/>
  <c r="AG47" i="1"/>
  <c r="AH47" i="1"/>
  <c r="AI47" i="1"/>
  <c r="AC48" i="1"/>
  <c r="AD48" i="1"/>
  <c r="AE48" i="1"/>
  <c r="AF48" i="1"/>
  <c r="AG48" i="1"/>
  <c r="AH48" i="1"/>
  <c r="AI48" i="1"/>
  <c r="AC49" i="1"/>
  <c r="AD49" i="1"/>
  <c r="AE49" i="1"/>
  <c r="AF49" i="1"/>
  <c r="AG49" i="1"/>
  <c r="AH49" i="1"/>
  <c r="AI49" i="1"/>
  <c r="AC50" i="1"/>
  <c r="AD50" i="1"/>
  <c r="AE50" i="1"/>
  <c r="AF50" i="1"/>
  <c r="AG50" i="1"/>
  <c r="AH50" i="1"/>
  <c r="AI50" i="1"/>
  <c r="AC51" i="1"/>
  <c r="AD51" i="1"/>
  <c r="AE51" i="1"/>
  <c r="AF51" i="1"/>
  <c r="AG51" i="1"/>
  <c r="AH51" i="1"/>
  <c r="AI51" i="1"/>
  <c r="AC52" i="1"/>
  <c r="AD52" i="1"/>
  <c r="AE52" i="1"/>
  <c r="AF52" i="1"/>
  <c r="AG52" i="1"/>
  <c r="AH52" i="1"/>
  <c r="AI52" i="1"/>
  <c r="AC53" i="1"/>
  <c r="AD53" i="1"/>
  <c r="AE53" i="1"/>
  <c r="AF53" i="1"/>
  <c r="AG53" i="1"/>
  <c r="AH53" i="1"/>
  <c r="AI53" i="1"/>
  <c r="AC54" i="1"/>
  <c r="AD54" i="1"/>
  <c r="AE54" i="1"/>
  <c r="AF54" i="1"/>
  <c r="AG54" i="1"/>
  <c r="AH54" i="1"/>
  <c r="AI54" i="1"/>
  <c r="AC55" i="1"/>
  <c r="AD55" i="1"/>
  <c r="AE55" i="1"/>
  <c r="AF55" i="1"/>
  <c r="AG55" i="1"/>
  <c r="AH55" i="1"/>
  <c r="AI55" i="1"/>
  <c r="AC56" i="1"/>
  <c r="AD56" i="1"/>
  <c r="AE56" i="1"/>
  <c r="AF56" i="1"/>
  <c r="AG56" i="1"/>
  <c r="AH56" i="1"/>
  <c r="AI56" i="1"/>
  <c r="AC57" i="1"/>
  <c r="AD57" i="1"/>
  <c r="AE57" i="1"/>
  <c r="AF57" i="1"/>
  <c r="AG57" i="1"/>
  <c r="AH57" i="1"/>
  <c r="AI57" i="1"/>
  <c r="AC58" i="1"/>
  <c r="AD58" i="1"/>
  <c r="AE58" i="1"/>
  <c r="AF58" i="1"/>
  <c r="AG58" i="1"/>
  <c r="AH58" i="1"/>
  <c r="AI58" i="1"/>
  <c r="AC59" i="1"/>
  <c r="AD59" i="1"/>
  <c r="AE59" i="1"/>
  <c r="AF59" i="1"/>
  <c r="AG59" i="1"/>
  <c r="AH59" i="1"/>
  <c r="AI59" i="1"/>
  <c r="AC60" i="1"/>
  <c r="AD60" i="1"/>
  <c r="AE60" i="1"/>
  <c r="AF60" i="1"/>
  <c r="AG60" i="1"/>
  <c r="AH60" i="1"/>
  <c r="AI60" i="1"/>
  <c r="AC61" i="1"/>
  <c r="AD61" i="1"/>
  <c r="AE61" i="1"/>
  <c r="AF61" i="1"/>
  <c r="AG61" i="1"/>
  <c r="AH61" i="1"/>
  <c r="AI61" i="1"/>
  <c r="AC62" i="1"/>
  <c r="AD62" i="1"/>
  <c r="AE62" i="1"/>
  <c r="AF62" i="1"/>
  <c r="AG62" i="1"/>
  <c r="AH62" i="1"/>
  <c r="AI62" i="1"/>
  <c r="AC63" i="1"/>
  <c r="AD63" i="1"/>
  <c r="AE63" i="1"/>
  <c r="AF63" i="1"/>
  <c r="AG63" i="1"/>
  <c r="AH63" i="1"/>
  <c r="AI63" i="1"/>
  <c r="AC64" i="1"/>
  <c r="AD64" i="1"/>
  <c r="AE64" i="1"/>
  <c r="AF64" i="1"/>
  <c r="AG64" i="1"/>
  <c r="AH64" i="1"/>
  <c r="AI64" i="1"/>
  <c r="AC65" i="1"/>
  <c r="AD65" i="1"/>
  <c r="AE65" i="1"/>
  <c r="AF65" i="1"/>
  <c r="AG65" i="1"/>
  <c r="AH65" i="1"/>
  <c r="AI65" i="1"/>
  <c r="AC66" i="1"/>
  <c r="AD66" i="1"/>
  <c r="AE66" i="1"/>
  <c r="AF66" i="1"/>
  <c r="AG66" i="1"/>
  <c r="AH66" i="1"/>
  <c r="AI66" i="1"/>
  <c r="AC67" i="1"/>
  <c r="AD67" i="1"/>
  <c r="AE67" i="1"/>
  <c r="AF67" i="1"/>
  <c r="AG67" i="1"/>
  <c r="AH67" i="1"/>
  <c r="AI67" i="1"/>
  <c r="AC68" i="1"/>
  <c r="AD68" i="1"/>
  <c r="AE68" i="1"/>
  <c r="AF68" i="1"/>
  <c r="AG68" i="1"/>
  <c r="AH68" i="1"/>
  <c r="AI68" i="1"/>
  <c r="AC69" i="1"/>
  <c r="AD69" i="1"/>
  <c r="AE69" i="1"/>
  <c r="AF69" i="1"/>
  <c r="AG69" i="1"/>
  <c r="AH69" i="1"/>
  <c r="AI69" i="1"/>
  <c r="AC70" i="1"/>
  <c r="AD70" i="1"/>
  <c r="AE70" i="1"/>
  <c r="AF70" i="1"/>
  <c r="AG70" i="1"/>
  <c r="AH70" i="1"/>
  <c r="AI70" i="1"/>
  <c r="AC71" i="1"/>
  <c r="AD71" i="1"/>
  <c r="AE71" i="1"/>
  <c r="AF71" i="1"/>
  <c r="AG71" i="1"/>
  <c r="AH71" i="1"/>
  <c r="AI71" i="1"/>
  <c r="AC72" i="1"/>
  <c r="AD72" i="1"/>
  <c r="AE72" i="1"/>
  <c r="AF72" i="1"/>
  <c r="AG72" i="1"/>
  <c r="AH72" i="1"/>
  <c r="AI72" i="1"/>
  <c r="AC73" i="1"/>
  <c r="AD73" i="1"/>
  <c r="AE73" i="1"/>
  <c r="AF73" i="1"/>
  <c r="AG73" i="1"/>
  <c r="AH73" i="1"/>
  <c r="AI73" i="1"/>
  <c r="AC74" i="1"/>
  <c r="AD74" i="1"/>
  <c r="AE74" i="1"/>
  <c r="AF74" i="1"/>
  <c r="AG74" i="1"/>
  <c r="AH74" i="1"/>
  <c r="AI74" i="1"/>
  <c r="AC75" i="1"/>
  <c r="AD75" i="1"/>
  <c r="AE75" i="1"/>
  <c r="AF75" i="1"/>
  <c r="AG75" i="1"/>
  <c r="AH75" i="1"/>
  <c r="AI75" i="1"/>
  <c r="AC76" i="1"/>
  <c r="AD76" i="1"/>
  <c r="AE76" i="1"/>
  <c r="AF76" i="1"/>
  <c r="AG76" i="1"/>
  <c r="AH76" i="1"/>
  <c r="AI76" i="1"/>
  <c r="AC77" i="1"/>
  <c r="AD77" i="1"/>
  <c r="AE77" i="1"/>
  <c r="AF77" i="1"/>
  <c r="AG77" i="1"/>
  <c r="AH77" i="1"/>
  <c r="AI77" i="1"/>
  <c r="AC78" i="1"/>
  <c r="AD78" i="1"/>
  <c r="AE78" i="1"/>
  <c r="AF78" i="1"/>
  <c r="AG78" i="1"/>
  <c r="AH78" i="1"/>
  <c r="AI78" i="1"/>
  <c r="AC79" i="1"/>
  <c r="AD79" i="1"/>
  <c r="AE79" i="1"/>
  <c r="AF79" i="1"/>
  <c r="AG79" i="1"/>
  <c r="AH79" i="1"/>
  <c r="AI79" i="1"/>
  <c r="AC80" i="1"/>
  <c r="AD80" i="1"/>
  <c r="AE80" i="1"/>
  <c r="AF80" i="1"/>
  <c r="AG80" i="1"/>
  <c r="AH80" i="1"/>
  <c r="AI80" i="1"/>
  <c r="AC81" i="1"/>
  <c r="AD81" i="1"/>
  <c r="AE81" i="1"/>
  <c r="AF81" i="1"/>
  <c r="AG81" i="1"/>
  <c r="AH81" i="1"/>
  <c r="AI81" i="1"/>
  <c r="AC82" i="1"/>
  <c r="AD82" i="1"/>
  <c r="AE82" i="1"/>
  <c r="AF82" i="1"/>
  <c r="AG82" i="1"/>
  <c r="AH82" i="1"/>
  <c r="AI82" i="1"/>
  <c r="AC83" i="1"/>
  <c r="AD83" i="1"/>
  <c r="AE83" i="1"/>
  <c r="AF83" i="1"/>
  <c r="AG83" i="1"/>
  <c r="AH83" i="1"/>
  <c r="AI83" i="1"/>
  <c r="AC84" i="1"/>
  <c r="AD84" i="1"/>
  <c r="AE84" i="1"/>
  <c r="AF84" i="1"/>
  <c r="AG84" i="1"/>
  <c r="AH84" i="1"/>
  <c r="AI84" i="1"/>
  <c r="AC85" i="1"/>
  <c r="AD85" i="1"/>
  <c r="AE85" i="1"/>
  <c r="AF85" i="1"/>
  <c r="AG85" i="1"/>
  <c r="AH85" i="1"/>
  <c r="AI85" i="1"/>
  <c r="AC86" i="1"/>
  <c r="AD86" i="1"/>
  <c r="AE86" i="1"/>
  <c r="AF86" i="1"/>
  <c r="AG86" i="1"/>
  <c r="AH86" i="1"/>
  <c r="AI86" i="1"/>
  <c r="AC87" i="1"/>
  <c r="AD87" i="1"/>
  <c r="AE87" i="1"/>
  <c r="AF87" i="1"/>
  <c r="AG87" i="1"/>
  <c r="AH87" i="1"/>
  <c r="AI87" i="1"/>
  <c r="AC88" i="1"/>
  <c r="AD88" i="1"/>
  <c r="AE88" i="1"/>
  <c r="AF88" i="1"/>
  <c r="AG88" i="1"/>
  <c r="AH88" i="1"/>
  <c r="AI88" i="1"/>
  <c r="AC89" i="1"/>
  <c r="AD89" i="1"/>
  <c r="AE89" i="1"/>
  <c r="AF89" i="1"/>
  <c r="AG89" i="1"/>
  <c r="AH89" i="1"/>
  <c r="AI89" i="1"/>
  <c r="AC90" i="1"/>
  <c r="AD90" i="1"/>
  <c r="AE90" i="1"/>
  <c r="AF90" i="1"/>
  <c r="AG90" i="1"/>
  <c r="AH90" i="1"/>
  <c r="AI90" i="1"/>
  <c r="AC91" i="1"/>
  <c r="AD91" i="1"/>
  <c r="AE91" i="1"/>
  <c r="AF91" i="1"/>
  <c r="AG91" i="1"/>
  <c r="AH91" i="1"/>
  <c r="AI91" i="1"/>
  <c r="AC92" i="1"/>
  <c r="AD92" i="1"/>
  <c r="AE92" i="1"/>
  <c r="AF92" i="1"/>
  <c r="AG92" i="1"/>
  <c r="AH92" i="1"/>
  <c r="AI92" i="1"/>
  <c r="AC93" i="1"/>
  <c r="AD93" i="1"/>
  <c r="AE93" i="1"/>
  <c r="AF93" i="1"/>
  <c r="AG93" i="1"/>
  <c r="AH93" i="1"/>
  <c r="AI93" i="1"/>
  <c r="AC94" i="1"/>
  <c r="AD94" i="1"/>
  <c r="AE94" i="1"/>
  <c r="AF94" i="1"/>
  <c r="AG94" i="1"/>
  <c r="AH94" i="1"/>
  <c r="AI94" i="1"/>
  <c r="AC95" i="1"/>
  <c r="AD95" i="1"/>
  <c r="AE95" i="1"/>
  <c r="AF95" i="1"/>
  <c r="AG95" i="1"/>
  <c r="AH95" i="1"/>
  <c r="AI95" i="1"/>
  <c r="AC96" i="1"/>
  <c r="AD96" i="1"/>
  <c r="AE96" i="1"/>
  <c r="AF96" i="1"/>
  <c r="AG96" i="1"/>
  <c r="AH96" i="1"/>
  <c r="AI96" i="1"/>
  <c r="AC97" i="1"/>
  <c r="AD97" i="1"/>
  <c r="AE97" i="1"/>
  <c r="AF97" i="1"/>
  <c r="AG97" i="1"/>
  <c r="AH97" i="1"/>
  <c r="AI97" i="1"/>
  <c r="AC98" i="1"/>
  <c r="AD98" i="1"/>
  <c r="AE98" i="1"/>
  <c r="AF98" i="1"/>
  <c r="AG98" i="1"/>
  <c r="AH98" i="1"/>
  <c r="AI98" i="1"/>
  <c r="AC99" i="1"/>
  <c r="AD99" i="1"/>
  <c r="AE99" i="1"/>
  <c r="AF99" i="1"/>
  <c r="AG99" i="1"/>
  <c r="AH99" i="1"/>
  <c r="AI99" i="1"/>
  <c r="AC100" i="1"/>
  <c r="AD100" i="1"/>
  <c r="AE100" i="1"/>
  <c r="AF100" i="1"/>
  <c r="AG100" i="1"/>
  <c r="AH100" i="1"/>
  <c r="AI100" i="1"/>
  <c r="AC101" i="1"/>
  <c r="AD101" i="1"/>
  <c r="AE101" i="1"/>
  <c r="AF101" i="1"/>
  <c r="AG101" i="1"/>
  <c r="AH101" i="1"/>
  <c r="AI101" i="1"/>
  <c r="AC102" i="1"/>
  <c r="AD102" i="1"/>
  <c r="AE102" i="1"/>
  <c r="AF102" i="1"/>
  <c r="AG102" i="1"/>
  <c r="AH102" i="1"/>
  <c r="AI102" i="1"/>
  <c r="AC103" i="1"/>
  <c r="AD103" i="1"/>
  <c r="AE103" i="1"/>
  <c r="AF103" i="1"/>
  <c r="AG103" i="1"/>
  <c r="AH103" i="1"/>
  <c r="AI103" i="1"/>
  <c r="AC104" i="1"/>
  <c r="AD104" i="1"/>
  <c r="AE104" i="1"/>
  <c r="AF104" i="1"/>
  <c r="AG104" i="1"/>
  <c r="AH104" i="1"/>
  <c r="AI104" i="1"/>
  <c r="AC105" i="1"/>
  <c r="AD105" i="1"/>
  <c r="AE105" i="1"/>
  <c r="AF105" i="1"/>
  <c r="AG105" i="1"/>
  <c r="AH105" i="1"/>
  <c r="AI105" i="1"/>
  <c r="AC106" i="1"/>
  <c r="AD106" i="1"/>
  <c r="AE106" i="1"/>
  <c r="AF106" i="1"/>
  <c r="AG106" i="1"/>
  <c r="AH106" i="1"/>
  <c r="AI106" i="1"/>
  <c r="AC107" i="1"/>
  <c r="AD107" i="1"/>
  <c r="AE107" i="1"/>
  <c r="AF107" i="1"/>
  <c r="AG107" i="1"/>
  <c r="AH107" i="1"/>
  <c r="AI107" i="1"/>
  <c r="AC108" i="1"/>
  <c r="AD108" i="1"/>
  <c r="AE108" i="1"/>
  <c r="AF108" i="1"/>
  <c r="AG108" i="1"/>
  <c r="AH108" i="1"/>
  <c r="AI108" i="1"/>
  <c r="AC109" i="1"/>
  <c r="AD109" i="1"/>
  <c r="AE109" i="1"/>
  <c r="AF109" i="1"/>
  <c r="AG109" i="1"/>
  <c r="AH109" i="1"/>
  <c r="AI109" i="1"/>
  <c r="AC110" i="1"/>
  <c r="AD110" i="1"/>
  <c r="AE110" i="1"/>
  <c r="AF110" i="1"/>
  <c r="AG110" i="1"/>
  <c r="AH110" i="1"/>
  <c r="AI110" i="1"/>
  <c r="AC111" i="1"/>
  <c r="AD111" i="1"/>
  <c r="AE111" i="1"/>
  <c r="AF111" i="1"/>
  <c r="AG111" i="1"/>
  <c r="AH111" i="1"/>
  <c r="AI111" i="1"/>
  <c r="AC112" i="1"/>
  <c r="AD112" i="1"/>
  <c r="AE112" i="1"/>
  <c r="AF112" i="1"/>
  <c r="AG112" i="1"/>
  <c r="AH112" i="1"/>
  <c r="AI112" i="1"/>
  <c r="AC113" i="1"/>
  <c r="AD113" i="1"/>
  <c r="AE113" i="1"/>
  <c r="AF113" i="1"/>
  <c r="AG113" i="1"/>
  <c r="AH113" i="1"/>
  <c r="AI113" i="1"/>
  <c r="AC114" i="1"/>
  <c r="AD114" i="1"/>
  <c r="AE114" i="1"/>
  <c r="AF114" i="1"/>
  <c r="AG114" i="1"/>
  <c r="AH114" i="1"/>
  <c r="AI114" i="1"/>
  <c r="AC115" i="1"/>
  <c r="AD115" i="1"/>
  <c r="AE115" i="1"/>
  <c r="AF115" i="1"/>
  <c r="AG115" i="1"/>
  <c r="AH115" i="1"/>
  <c r="AI115" i="1"/>
  <c r="AC116" i="1"/>
  <c r="AD116" i="1"/>
  <c r="AE116" i="1"/>
  <c r="AF116" i="1"/>
  <c r="AG116" i="1"/>
  <c r="AH116" i="1"/>
  <c r="AI116" i="1"/>
  <c r="AC117" i="1"/>
  <c r="AD117" i="1"/>
  <c r="AE117" i="1"/>
  <c r="AF117" i="1"/>
  <c r="AG117" i="1"/>
  <c r="AH117" i="1"/>
  <c r="AI117" i="1"/>
  <c r="AC118" i="1"/>
  <c r="AD118" i="1"/>
  <c r="AE118" i="1"/>
  <c r="AF118" i="1"/>
  <c r="AG118" i="1"/>
  <c r="AH118" i="1"/>
  <c r="AI118" i="1"/>
  <c r="AC119" i="1"/>
  <c r="AD119" i="1"/>
  <c r="AE119" i="1"/>
  <c r="AF119" i="1"/>
  <c r="AG119" i="1"/>
  <c r="AH119" i="1"/>
  <c r="AI119" i="1"/>
  <c r="AC120" i="1"/>
  <c r="AD120" i="1"/>
  <c r="AE120" i="1"/>
  <c r="AF120" i="1"/>
  <c r="AG120" i="1"/>
  <c r="AH120" i="1"/>
  <c r="AI120" i="1"/>
  <c r="AC121" i="1"/>
  <c r="AD121" i="1"/>
  <c r="AE121" i="1"/>
  <c r="AF121" i="1"/>
  <c r="AG121" i="1"/>
  <c r="AH121" i="1"/>
  <c r="AI121" i="1"/>
  <c r="AC122" i="1"/>
  <c r="AD122" i="1"/>
  <c r="AE122" i="1"/>
  <c r="AF122" i="1"/>
  <c r="AG122" i="1"/>
  <c r="AH122" i="1"/>
  <c r="AI122" i="1"/>
  <c r="AC123" i="1"/>
  <c r="AD123" i="1"/>
  <c r="AE123" i="1"/>
  <c r="AF123" i="1"/>
  <c r="AG123" i="1"/>
  <c r="AH123" i="1"/>
  <c r="AI123" i="1"/>
  <c r="AC124" i="1"/>
  <c r="AD124" i="1"/>
  <c r="AE124" i="1"/>
  <c r="AF124" i="1"/>
  <c r="AG124" i="1"/>
  <c r="AH124" i="1"/>
  <c r="AI124" i="1"/>
  <c r="AC125" i="1"/>
  <c r="AD125" i="1"/>
  <c r="AE125" i="1"/>
  <c r="AF125" i="1"/>
  <c r="AG125" i="1"/>
  <c r="AH125" i="1"/>
  <c r="AI125" i="1"/>
  <c r="AC126" i="1"/>
  <c r="AD126" i="1"/>
  <c r="AE126" i="1"/>
  <c r="AF126" i="1"/>
  <c r="AG126" i="1"/>
  <c r="AH126" i="1"/>
  <c r="AI126" i="1"/>
  <c r="AC127" i="1"/>
  <c r="AD127" i="1"/>
  <c r="AE127" i="1"/>
  <c r="AF127" i="1"/>
  <c r="AG127" i="1"/>
  <c r="AH127" i="1"/>
  <c r="AI127" i="1"/>
  <c r="AC128" i="1"/>
  <c r="AD128" i="1"/>
  <c r="AE128" i="1"/>
  <c r="AF128" i="1"/>
  <c r="AG128" i="1"/>
  <c r="AH128" i="1"/>
  <c r="AI128" i="1"/>
  <c r="AC129" i="1"/>
  <c r="AD129" i="1"/>
  <c r="AE129" i="1"/>
  <c r="AF129" i="1"/>
  <c r="AG129" i="1"/>
  <c r="AH129" i="1"/>
  <c r="AI129" i="1"/>
  <c r="AC130" i="1"/>
  <c r="AD130" i="1"/>
  <c r="AE130" i="1"/>
  <c r="AF130" i="1"/>
  <c r="AG130" i="1"/>
  <c r="AH130" i="1"/>
  <c r="AI130" i="1"/>
  <c r="AC131" i="1"/>
  <c r="AD131" i="1"/>
  <c r="AE131" i="1"/>
  <c r="AF131" i="1"/>
  <c r="AG131" i="1"/>
  <c r="AH131" i="1"/>
  <c r="AI131" i="1"/>
  <c r="AC132" i="1"/>
  <c r="AD132" i="1"/>
  <c r="AE132" i="1"/>
  <c r="AF132" i="1"/>
  <c r="AG132" i="1"/>
  <c r="AH132" i="1"/>
  <c r="AI132" i="1"/>
  <c r="AC133" i="1"/>
  <c r="AD133" i="1"/>
  <c r="AE133" i="1"/>
  <c r="AF133" i="1"/>
  <c r="AG133" i="1"/>
  <c r="AH133" i="1"/>
  <c r="AI133" i="1"/>
  <c r="AC134" i="1"/>
  <c r="AD134" i="1"/>
  <c r="AE134" i="1"/>
  <c r="AF134" i="1"/>
  <c r="AG134" i="1"/>
  <c r="AH134" i="1"/>
  <c r="AI134" i="1"/>
  <c r="AC135" i="1"/>
  <c r="AD135" i="1"/>
  <c r="AE135" i="1"/>
  <c r="AF135" i="1"/>
  <c r="AG135" i="1"/>
  <c r="AH135" i="1"/>
  <c r="AI135" i="1"/>
  <c r="AC136" i="1"/>
  <c r="AD136" i="1"/>
  <c r="AE136" i="1"/>
  <c r="AF136" i="1"/>
  <c r="AG136" i="1"/>
  <c r="AH136" i="1"/>
  <c r="AI136" i="1"/>
  <c r="AC137" i="1"/>
  <c r="AD137" i="1"/>
  <c r="AE137" i="1"/>
  <c r="AF137" i="1"/>
  <c r="AG137" i="1"/>
  <c r="AH137" i="1"/>
  <c r="AI137" i="1"/>
  <c r="AC138" i="1"/>
  <c r="AD138" i="1"/>
  <c r="AE138" i="1"/>
  <c r="AF138" i="1"/>
  <c r="AG138" i="1"/>
  <c r="AH138" i="1"/>
  <c r="AI138" i="1"/>
  <c r="AC139" i="1"/>
  <c r="AD139" i="1"/>
  <c r="AE139" i="1"/>
  <c r="AF139" i="1"/>
  <c r="AG139" i="1"/>
  <c r="AH139" i="1"/>
  <c r="AI139" i="1"/>
  <c r="AC140" i="1"/>
  <c r="AD140" i="1"/>
  <c r="AE140" i="1"/>
  <c r="AF140" i="1"/>
  <c r="AG140" i="1"/>
  <c r="AH140" i="1"/>
  <c r="AI140" i="1"/>
  <c r="AC141" i="1"/>
  <c r="AD141" i="1"/>
  <c r="AE141" i="1"/>
  <c r="AF141" i="1"/>
  <c r="AG141" i="1"/>
  <c r="AH141" i="1"/>
  <c r="AI141" i="1"/>
  <c r="AC142" i="1"/>
  <c r="AD142" i="1"/>
  <c r="AE142" i="1"/>
  <c r="AF142" i="1"/>
  <c r="AG142" i="1"/>
  <c r="AH142" i="1"/>
  <c r="AI142" i="1"/>
  <c r="AC143" i="1"/>
  <c r="AD143" i="1"/>
  <c r="AE143" i="1"/>
  <c r="AF143" i="1"/>
  <c r="AG143" i="1"/>
  <c r="AH143" i="1"/>
  <c r="AI143" i="1"/>
  <c r="AC144" i="1"/>
  <c r="AD144" i="1"/>
  <c r="AE144" i="1"/>
  <c r="AF144" i="1"/>
  <c r="AG144" i="1"/>
  <c r="AH144" i="1"/>
  <c r="AI144" i="1"/>
  <c r="AC145" i="1"/>
  <c r="AD145" i="1"/>
  <c r="AE145" i="1"/>
  <c r="AF145" i="1"/>
  <c r="AG145" i="1"/>
  <c r="AH145" i="1"/>
  <c r="AI145" i="1"/>
  <c r="AC146" i="1"/>
  <c r="AD146" i="1"/>
  <c r="AE146" i="1"/>
  <c r="AF146" i="1"/>
  <c r="AG146" i="1"/>
  <c r="AH146" i="1"/>
  <c r="AI146" i="1"/>
  <c r="AC147" i="1"/>
  <c r="AD147" i="1"/>
  <c r="AE147" i="1"/>
  <c r="AF147" i="1"/>
  <c r="AG147" i="1"/>
  <c r="AH147" i="1"/>
  <c r="AI147" i="1"/>
  <c r="AC148" i="1"/>
  <c r="AD148" i="1"/>
  <c r="AE148" i="1"/>
  <c r="AF148" i="1"/>
  <c r="AG148" i="1"/>
  <c r="AH148" i="1"/>
  <c r="AI148" i="1"/>
  <c r="AC149" i="1"/>
  <c r="AD149" i="1"/>
  <c r="AE149" i="1"/>
  <c r="AF149" i="1"/>
  <c r="AG149" i="1"/>
  <c r="AH149" i="1"/>
  <c r="AI149" i="1"/>
  <c r="AC150" i="1"/>
  <c r="AD150" i="1"/>
  <c r="AE150" i="1"/>
  <c r="AF150" i="1"/>
  <c r="AG150" i="1"/>
  <c r="AH150" i="1"/>
  <c r="AI150" i="1"/>
  <c r="AC151" i="1"/>
  <c r="AD151" i="1"/>
  <c r="AE151" i="1"/>
  <c r="AF151" i="1"/>
  <c r="AG151" i="1"/>
  <c r="AH151" i="1"/>
  <c r="AI151" i="1"/>
  <c r="AC152" i="1"/>
  <c r="AD152" i="1"/>
  <c r="AE152" i="1"/>
  <c r="AF152" i="1"/>
  <c r="AG152" i="1"/>
  <c r="AH152" i="1"/>
  <c r="AI152" i="1"/>
  <c r="AC153" i="1"/>
  <c r="AD153" i="1"/>
  <c r="AE153" i="1"/>
  <c r="AF153" i="1"/>
  <c r="AG153" i="1"/>
  <c r="AH153" i="1"/>
  <c r="AI153" i="1"/>
  <c r="AC154" i="1"/>
  <c r="AD154" i="1"/>
  <c r="AE154" i="1"/>
  <c r="AF154" i="1"/>
  <c r="AG154" i="1"/>
  <c r="AH154" i="1"/>
  <c r="AI154" i="1"/>
  <c r="AC155" i="1"/>
  <c r="AD155" i="1"/>
  <c r="AE155" i="1"/>
  <c r="AF155" i="1"/>
  <c r="AG155" i="1"/>
  <c r="AH155" i="1"/>
  <c r="AI155" i="1"/>
  <c r="AC156" i="1"/>
  <c r="AD156" i="1"/>
  <c r="AE156" i="1"/>
  <c r="AF156" i="1"/>
  <c r="AG156" i="1"/>
  <c r="AH156" i="1"/>
  <c r="AI156" i="1"/>
  <c r="AC157" i="1"/>
  <c r="AD157" i="1"/>
  <c r="AE157" i="1"/>
  <c r="AF157" i="1"/>
  <c r="AG157" i="1"/>
  <c r="AH157" i="1"/>
  <c r="AI157" i="1"/>
  <c r="AC158" i="1"/>
  <c r="AD158" i="1"/>
  <c r="AE158" i="1"/>
  <c r="AF158" i="1"/>
  <c r="AG158" i="1"/>
  <c r="AH158" i="1"/>
  <c r="AI158" i="1"/>
  <c r="AC159" i="1"/>
  <c r="AD159" i="1"/>
  <c r="AE159" i="1"/>
  <c r="AF159" i="1"/>
  <c r="AG159" i="1"/>
  <c r="AH159" i="1"/>
  <c r="AI159" i="1"/>
  <c r="AC160" i="1"/>
  <c r="AD160" i="1"/>
  <c r="AE160" i="1"/>
  <c r="AF160" i="1"/>
  <c r="AG160" i="1"/>
  <c r="AH160" i="1"/>
  <c r="AI160" i="1"/>
  <c r="AC161" i="1"/>
  <c r="AD161" i="1"/>
  <c r="AE161" i="1"/>
  <c r="AF161" i="1"/>
  <c r="AG161" i="1"/>
  <c r="AH161" i="1"/>
  <c r="AI161" i="1"/>
  <c r="AC162" i="1"/>
  <c r="AD162" i="1"/>
  <c r="AE162" i="1"/>
  <c r="AF162" i="1"/>
  <c r="AG162" i="1"/>
  <c r="AH162" i="1"/>
  <c r="AI162" i="1"/>
  <c r="AC163" i="1"/>
  <c r="AD163" i="1"/>
  <c r="AE163" i="1"/>
  <c r="AF163" i="1"/>
  <c r="AG163" i="1"/>
  <c r="AH163" i="1"/>
  <c r="AI163" i="1"/>
  <c r="AC164" i="1"/>
  <c r="AD164" i="1"/>
  <c r="AE164" i="1"/>
  <c r="AF164" i="1"/>
  <c r="AG164" i="1"/>
  <c r="AH164" i="1"/>
  <c r="AI164" i="1"/>
  <c r="AC165" i="1"/>
  <c r="AD165" i="1"/>
  <c r="AE165" i="1"/>
  <c r="AF165" i="1"/>
  <c r="AG165" i="1"/>
  <c r="AH165" i="1"/>
  <c r="AI165" i="1"/>
  <c r="AC166" i="1"/>
  <c r="AD166" i="1"/>
  <c r="AE166" i="1"/>
  <c r="AF166" i="1"/>
  <c r="AG166" i="1"/>
  <c r="AH166" i="1"/>
  <c r="AI166" i="1"/>
  <c r="AC167" i="1"/>
  <c r="AD167" i="1"/>
  <c r="AE167" i="1"/>
  <c r="AF167" i="1"/>
  <c r="AG167" i="1"/>
  <c r="AH167" i="1"/>
  <c r="AI167" i="1"/>
  <c r="AC168" i="1"/>
  <c r="AD168" i="1"/>
  <c r="AE168" i="1"/>
  <c r="AF168" i="1"/>
  <c r="AG168" i="1"/>
  <c r="AH168" i="1"/>
  <c r="AI168" i="1"/>
  <c r="AC169" i="1"/>
  <c r="AD169" i="1"/>
  <c r="AE169" i="1"/>
  <c r="AF169" i="1"/>
  <c r="AG169" i="1"/>
  <c r="AH169" i="1"/>
  <c r="AI169" i="1"/>
  <c r="AC170" i="1"/>
  <c r="AD170" i="1"/>
  <c r="AE170" i="1"/>
  <c r="AF170" i="1"/>
  <c r="AG170" i="1"/>
  <c r="AH170" i="1"/>
  <c r="AI170" i="1"/>
  <c r="AC171" i="1"/>
  <c r="AD171" i="1"/>
  <c r="AE171" i="1"/>
  <c r="AF171" i="1"/>
  <c r="AG171" i="1"/>
  <c r="AH171" i="1"/>
  <c r="AI171" i="1"/>
  <c r="AC172" i="1"/>
  <c r="AD172" i="1"/>
  <c r="AE172" i="1"/>
  <c r="AF172" i="1"/>
  <c r="AG172" i="1"/>
  <c r="AH172" i="1"/>
  <c r="AI172" i="1"/>
  <c r="AC173" i="1"/>
  <c r="AD173" i="1"/>
  <c r="AE173" i="1"/>
  <c r="AF173" i="1"/>
  <c r="AG173" i="1"/>
  <c r="AH173" i="1"/>
  <c r="AI173" i="1"/>
  <c r="AC174" i="1"/>
  <c r="AD174" i="1"/>
  <c r="AE174" i="1"/>
  <c r="AF174" i="1"/>
  <c r="AG174" i="1"/>
  <c r="AH174" i="1"/>
  <c r="AI174" i="1"/>
  <c r="AC175" i="1"/>
  <c r="AD175" i="1"/>
  <c r="AE175" i="1"/>
  <c r="AF175" i="1"/>
  <c r="AG175" i="1"/>
  <c r="AH175" i="1"/>
  <c r="AI175" i="1"/>
  <c r="AC176" i="1"/>
  <c r="AD176" i="1"/>
  <c r="AE176" i="1"/>
  <c r="AF176" i="1"/>
  <c r="AG176" i="1"/>
  <c r="AH176" i="1"/>
  <c r="AI176" i="1"/>
  <c r="AC177" i="1"/>
  <c r="AD177" i="1"/>
  <c r="AE177" i="1"/>
  <c r="AF177" i="1"/>
  <c r="AG177" i="1"/>
  <c r="AH177" i="1"/>
  <c r="AI177" i="1"/>
  <c r="AC178" i="1"/>
  <c r="AD178" i="1"/>
  <c r="AE178" i="1"/>
  <c r="AF178" i="1"/>
  <c r="AG178" i="1"/>
  <c r="AH178" i="1"/>
  <c r="AI178" i="1"/>
  <c r="AC179" i="1"/>
  <c r="AD179" i="1"/>
  <c r="AE179" i="1"/>
  <c r="AF179" i="1"/>
  <c r="AG179" i="1"/>
  <c r="AH179" i="1"/>
  <c r="AI179" i="1"/>
  <c r="AC180" i="1"/>
  <c r="AD180" i="1"/>
  <c r="AE180" i="1"/>
  <c r="AF180" i="1"/>
  <c r="AG180" i="1"/>
  <c r="AH180" i="1"/>
  <c r="AI180" i="1"/>
  <c r="AC181" i="1"/>
  <c r="AD181" i="1"/>
  <c r="AE181" i="1"/>
  <c r="AF181" i="1"/>
  <c r="AG181" i="1"/>
  <c r="AH181" i="1"/>
  <c r="AI181" i="1"/>
  <c r="AC182" i="1"/>
  <c r="AD182" i="1"/>
  <c r="AE182" i="1"/>
  <c r="AF182" i="1"/>
  <c r="AG182" i="1"/>
  <c r="AH182" i="1"/>
  <c r="AI182" i="1"/>
  <c r="AC183" i="1"/>
  <c r="AD183" i="1"/>
  <c r="AE183" i="1"/>
  <c r="AF183" i="1"/>
  <c r="AG183" i="1"/>
  <c r="AH183" i="1"/>
  <c r="AI183" i="1"/>
  <c r="AC184" i="1"/>
  <c r="AD184" i="1"/>
  <c r="AE184" i="1"/>
  <c r="AF184" i="1"/>
  <c r="AG184" i="1"/>
  <c r="AH184" i="1"/>
  <c r="AI184" i="1"/>
  <c r="AC185" i="1"/>
  <c r="AD185" i="1"/>
  <c r="AE185" i="1"/>
  <c r="AF185" i="1"/>
  <c r="AG185" i="1"/>
  <c r="AH185" i="1"/>
  <c r="AI185" i="1"/>
  <c r="AC186" i="1"/>
  <c r="AD186" i="1"/>
  <c r="AE186" i="1"/>
  <c r="AF186" i="1"/>
  <c r="AG186" i="1"/>
  <c r="AH186" i="1"/>
  <c r="AI186" i="1"/>
  <c r="AC187" i="1"/>
  <c r="AD187" i="1"/>
  <c r="AE187" i="1"/>
  <c r="AF187" i="1"/>
  <c r="AG187" i="1"/>
  <c r="AH187" i="1"/>
  <c r="AI187" i="1"/>
  <c r="AC188" i="1"/>
  <c r="AD188" i="1"/>
  <c r="AE188" i="1"/>
  <c r="AF188" i="1"/>
  <c r="AG188" i="1"/>
  <c r="AH188" i="1"/>
  <c r="AI188" i="1"/>
  <c r="AC189" i="1"/>
  <c r="AD189" i="1"/>
  <c r="AE189" i="1"/>
  <c r="AF189" i="1"/>
  <c r="AG189" i="1"/>
  <c r="AH189" i="1"/>
  <c r="AI189" i="1"/>
  <c r="AC190" i="1"/>
  <c r="AD190" i="1"/>
  <c r="AE190" i="1"/>
  <c r="AF190" i="1"/>
  <c r="AG190" i="1"/>
  <c r="AH190" i="1"/>
  <c r="AI190" i="1"/>
  <c r="AC191" i="1"/>
  <c r="AD191" i="1"/>
  <c r="AE191" i="1"/>
  <c r="AF191" i="1"/>
  <c r="AG191" i="1"/>
  <c r="AH191" i="1"/>
  <c r="AI191" i="1"/>
  <c r="AC192" i="1"/>
  <c r="AD192" i="1"/>
  <c r="AE192" i="1"/>
  <c r="AF192" i="1"/>
  <c r="AG192" i="1"/>
  <c r="AH192" i="1"/>
  <c r="AI192" i="1"/>
  <c r="AC193" i="1"/>
  <c r="AD193" i="1"/>
  <c r="AE193" i="1"/>
  <c r="AF193" i="1"/>
  <c r="AG193" i="1"/>
  <c r="AH193" i="1"/>
  <c r="AI193" i="1"/>
  <c r="AC194" i="1"/>
  <c r="AD194" i="1"/>
  <c r="AE194" i="1"/>
  <c r="AF194" i="1"/>
  <c r="AG194" i="1"/>
  <c r="AH194" i="1"/>
  <c r="AI194" i="1"/>
  <c r="AC195" i="1"/>
  <c r="AD195" i="1"/>
  <c r="AE195" i="1"/>
  <c r="AF195" i="1"/>
  <c r="AG195" i="1"/>
  <c r="AH195" i="1"/>
  <c r="AI195" i="1"/>
  <c r="AC196" i="1"/>
  <c r="AD196" i="1"/>
  <c r="AE196" i="1"/>
  <c r="AF196" i="1"/>
  <c r="AG196" i="1"/>
  <c r="AH196" i="1"/>
  <c r="AI196" i="1"/>
  <c r="AC197" i="1"/>
  <c r="AD197" i="1"/>
  <c r="AE197" i="1"/>
  <c r="AF197" i="1"/>
  <c r="AG197" i="1"/>
  <c r="AH197" i="1"/>
  <c r="AI197" i="1"/>
  <c r="AC198" i="1"/>
  <c r="AD198" i="1"/>
  <c r="AE198" i="1"/>
  <c r="AF198" i="1"/>
  <c r="AG198" i="1"/>
  <c r="AH198" i="1"/>
  <c r="AI198" i="1"/>
  <c r="AC199" i="1"/>
  <c r="AD199" i="1"/>
  <c r="AE199" i="1"/>
  <c r="AF199" i="1"/>
  <c r="AG199" i="1"/>
  <c r="AH199" i="1"/>
  <c r="AI199" i="1"/>
  <c r="AC200" i="1"/>
  <c r="AD200" i="1"/>
  <c r="AE200" i="1"/>
  <c r="AF200" i="1"/>
  <c r="AG200" i="1"/>
  <c r="AH200" i="1"/>
  <c r="AI200" i="1"/>
  <c r="AC201" i="1"/>
  <c r="AD201" i="1"/>
  <c r="AE201" i="1"/>
  <c r="AF201" i="1"/>
  <c r="AG201" i="1"/>
  <c r="AH201" i="1"/>
  <c r="AI201" i="1"/>
  <c r="AC202" i="1"/>
  <c r="AD202" i="1"/>
  <c r="AE202" i="1"/>
  <c r="AF202" i="1"/>
  <c r="AG202" i="1"/>
  <c r="AH202" i="1"/>
  <c r="AI202" i="1"/>
  <c r="AC203" i="1"/>
  <c r="AD203" i="1"/>
  <c r="AE203" i="1"/>
  <c r="AF203" i="1"/>
  <c r="AG203" i="1"/>
  <c r="AH203" i="1"/>
  <c r="AI203" i="1"/>
  <c r="AC204" i="1"/>
  <c r="AD204" i="1"/>
  <c r="AE204" i="1"/>
  <c r="AF204" i="1"/>
  <c r="AG204" i="1"/>
  <c r="AH204" i="1"/>
  <c r="AI204" i="1"/>
  <c r="AC205" i="1"/>
  <c r="AD205" i="1"/>
  <c r="AE205" i="1"/>
  <c r="AF205" i="1"/>
  <c r="AG205" i="1"/>
  <c r="AH205" i="1"/>
  <c r="AI205" i="1"/>
  <c r="AC206" i="1"/>
  <c r="AD206" i="1"/>
  <c r="AE206" i="1"/>
  <c r="AF206" i="1"/>
  <c r="AG206" i="1"/>
  <c r="AH206" i="1"/>
  <c r="AI206" i="1"/>
  <c r="AC207" i="1"/>
  <c r="AD207" i="1"/>
  <c r="AE207" i="1"/>
  <c r="AF207" i="1"/>
  <c r="AG207" i="1"/>
  <c r="AH207" i="1"/>
  <c r="AI207" i="1"/>
  <c r="AC208" i="1"/>
  <c r="AD208" i="1"/>
  <c r="AE208" i="1"/>
  <c r="AF208" i="1"/>
  <c r="AG208" i="1"/>
  <c r="AH208" i="1"/>
  <c r="AI208" i="1"/>
  <c r="AC209" i="1"/>
  <c r="AD209" i="1"/>
  <c r="AE209" i="1"/>
  <c r="AF209" i="1"/>
  <c r="AG209" i="1"/>
  <c r="AH209" i="1"/>
  <c r="AI209" i="1"/>
  <c r="AC210" i="1"/>
  <c r="AD210" i="1"/>
  <c r="AE210" i="1"/>
  <c r="AF210" i="1"/>
  <c r="AG210" i="1"/>
  <c r="AH210" i="1"/>
  <c r="AI210" i="1"/>
  <c r="AC211" i="1"/>
  <c r="AD211" i="1"/>
  <c r="AE211" i="1"/>
  <c r="AF211" i="1"/>
  <c r="AG211" i="1"/>
  <c r="AH211" i="1"/>
  <c r="AI211" i="1"/>
  <c r="AC212" i="1"/>
  <c r="AD212" i="1"/>
  <c r="AE212" i="1"/>
  <c r="AF212" i="1"/>
  <c r="AG212" i="1"/>
  <c r="AH212" i="1"/>
  <c r="AI212" i="1"/>
  <c r="AC213" i="1"/>
  <c r="AD213" i="1"/>
  <c r="AE213" i="1"/>
  <c r="AF213" i="1"/>
  <c r="AG213" i="1"/>
  <c r="AH213" i="1"/>
  <c r="AI213" i="1"/>
  <c r="AC214" i="1"/>
  <c r="AD214" i="1"/>
  <c r="AE214" i="1"/>
  <c r="AF214" i="1"/>
  <c r="AG214" i="1"/>
  <c r="AH214" i="1"/>
  <c r="AI214" i="1"/>
  <c r="AC215" i="1"/>
  <c r="AD215" i="1"/>
  <c r="AE215" i="1"/>
  <c r="AF215" i="1"/>
  <c r="AG215" i="1"/>
  <c r="AH215" i="1"/>
  <c r="AI215" i="1"/>
  <c r="AC216" i="1"/>
  <c r="AD216" i="1"/>
  <c r="AE216" i="1"/>
  <c r="AF216" i="1"/>
  <c r="AG216" i="1"/>
  <c r="AH216" i="1"/>
  <c r="AI216" i="1"/>
  <c r="AC217" i="1"/>
  <c r="AD217" i="1"/>
  <c r="AE217" i="1"/>
  <c r="AF217" i="1"/>
  <c r="AG217" i="1"/>
  <c r="AH217" i="1"/>
  <c r="AI217" i="1"/>
  <c r="AC218" i="1"/>
  <c r="AD218" i="1"/>
  <c r="AE218" i="1"/>
  <c r="AF218" i="1"/>
  <c r="AG218" i="1"/>
  <c r="AH218" i="1"/>
  <c r="AI218" i="1"/>
  <c r="AC219" i="1"/>
  <c r="AD219" i="1"/>
  <c r="AE219" i="1"/>
  <c r="AF219" i="1"/>
  <c r="AG219" i="1"/>
  <c r="AH219" i="1"/>
  <c r="AI219" i="1"/>
  <c r="AC220" i="1"/>
  <c r="AD220" i="1"/>
  <c r="AE220" i="1"/>
  <c r="AF220" i="1"/>
  <c r="AG220" i="1"/>
  <c r="AH220" i="1"/>
  <c r="AI220" i="1"/>
  <c r="AC221" i="1"/>
  <c r="AD221" i="1"/>
  <c r="AE221" i="1"/>
  <c r="AF221" i="1"/>
  <c r="AG221" i="1"/>
  <c r="AH221" i="1"/>
  <c r="AI221" i="1"/>
  <c r="AC222" i="1"/>
  <c r="AD222" i="1"/>
  <c r="AE222" i="1"/>
  <c r="AF222" i="1"/>
  <c r="AG222" i="1"/>
  <c r="AH222" i="1"/>
  <c r="AI222" i="1"/>
  <c r="AC223" i="1"/>
  <c r="AD223" i="1"/>
  <c r="AE223" i="1"/>
  <c r="AF223" i="1"/>
  <c r="AG223" i="1"/>
  <c r="AH223" i="1"/>
  <c r="AI223" i="1"/>
  <c r="AC224" i="1"/>
  <c r="AD224" i="1"/>
  <c r="AE224" i="1"/>
  <c r="AF224" i="1"/>
  <c r="AG224" i="1"/>
  <c r="AH224" i="1"/>
  <c r="AI224" i="1"/>
  <c r="AC225" i="1"/>
  <c r="AD225" i="1"/>
  <c r="AE225" i="1"/>
  <c r="AF225" i="1"/>
  <c r="AG225" i="1"/>
  <c r="AH225" i="1"/>
  <c r="AI225" i="1"/>
  <c r="AC226" i="1"/>
  <c r="AD226" i="1"/>
  <c r="AE226" i="1"/>
  <c r="AF226" i="1"/>
  <c r="AG226" i="1"/>
  <c r="AH226" i="1"/>
  <c r="AI226" i="1"/>
  <c r="AC227" i="1"/>
  <c r="AD227" i="1"/>
  <c r="AE227" i="1"/>
  <c r="AF227" i="1"/>
  <c r="AG227" i="1"/>
  <c r="AH227" i="1"/>
  <c r="AI227" i="1"/>
  <c r="AC228" i="1"/>
  <c r="AD228" i="1"/>
  <c r="AE228" i="1"/>
  <c r="AF228" i="1"/>
  <c r="AG228" i="1"/>
  <c r="AH228" i="1"/>
  <c r="AI228" i="1"/>
  <c r="AC229" i="1"/>
  <c r="AD229" i="1"/>
  <c r="AE229" i="1"/>
  <c r="AF229" i="1"/>
  <c r="AG229" i="1"/>
  <c r="AH229" i="1"/>
  <c r="AI229" i="1"/>
  <c r="AC230" i="1"/>
  <c r="AD230" i="1"/>
  <c r="AE230" i="1"/>
  <c r="AF230" i="1"/>
  <c r="AG230" i="1"/>
  <c r="AH230" i="1"/>
  <c r="AI230" i="1"/>
  <c r="AC231" i="1"/>
  <c r="AD231" i="1"/>
  <c r="AE231" i="1"/>
  <c r="AF231" i="1"/>
  <c r="AG231" i="1"/>
  <c r="AH231" i="1"/>
  <c r="AI231" i="1"/>
  <c r="AC232" i="1"/>
  <c r="AD232" i="1"/>
  <c r="AE232" i="1"/>
  <c r="AF232" i="1"/>
  <c r="AG232" i="1"/>
  <c r="AH232" i="1"/>
  <c r="AI232" i="1"/>
  <c r="AC233" i="1"/>
  <c r="AD233" i="1"/>
  <c r="AE233" i="1"/>
  <c r="AF233" i="1"/>
  <c r="AG233" i="1"/>
  <c r="AH233" i="1"/>
  <c r="AI233" i="1"/>
  <c r="AC234" i="1"/>
  <c r="AD234" i="1"/>
  <c r="AE234" i="1"/>
  <c r="AF234" i="1"/>
  <c r="AG234" i="1"/>
  <c r="AH234" i="1"/>
  <c r="AI234" i="1"/>
  <c r="AC235" i="1"/>
  <c r="AD235" i="1"/>
  <c r="AE235" i="1"/>
  <c r="AF235" i="1"/>
  <c r="AG235" i="1"/>
  <c r="AH235" i="1"/>
  <c r="AI235" i="1"/>
  <c r="AC236" i="1"/>
  <c r="AD236" i="1"/>
  <c r="AE236" i="1"/>
  <c r="AF236" i="1"/>
  <c r="AG236" i="1"/>
  <c r="AH236" i="1"/>
  <c r="AI236" i="1"/>
  <c r="AC237" i="1"/>
  <c r="AD237" i="1"/>
  <c r="AE237" i="1"/>
  <c r="AF237" i="1"/>
  <c r="AG237" i="1"/>
  <c r="AH237" i="1"/>
  <c r="AI237" i="1"/>
  <c r="AC238" i="1"/>
  <c r="AD238" i="1"/>
  <c r="AE238" i="1"/>
  <c r="AF238" i="1"/>
  <c r="AG238" i="1"/>
  <c r="AH238" i="1"/>
  <c r="AI238" i="1"/>
  <c r="AC239" i="1"/>
  <c r="AD239" i="1"/>
  <c r="AE239" i="1"/>
  <c r="AF239" i="1"/>
  <c r="AG239" i="1"/>
  <c r="AH239" i="1"/>
  <c r="AI239" i="1"/>
  <c r="AC240" i="1"/>
  <c r="AD240" i="1"/>
  <c r="AE240" i="1"/>
  <c r="AF240" i="1"/>
  <c r="AG240" i="1"/>
  <c r="AH240" i="1"/>
  <c r="AI240" i="1"/>
  <c r="AC241" i="1"/>
  <c r="AD241" i="1"/>
  <c r="AE241" i="1"/>
  <c r="AF241" i="1"/>
  <c r="AG241" i="1"/>
  <c r="AH241" i="1"/>
  <c r="AI241" i="1"/>
  <c r="AC242" i="1"/>
  <c r="AD242" i="1"/>
  <c r="AE242" i="1"/>
  <c r="AF242" i="1"/>
  <c r="AG242" i="1"/>
  <c r="AH242" i="1"/>
  <c r="AI242" i="1"/>
  <c r="AC243" i="1"/>
  <c r="AD243" i="1"/>
  <c r="AE243" i="1"/>
  <c r="AF243" i="1"/>
  <c r="AG243" i="1"/>
  <c r="AH243" i="1"/>
  <c r="AI243" i="1"/>
  <c r="AC244" i="1"/>
  <c r="AD244" i="1"/>
  <c r="AE244" i="1"/>
  <c r="AF244" i="1"/>
  <c r="AG244" i="1"/>
  <c r="AH244" i="1"/>
  <c r="AI244" i="1"/>
  <c r="AC245" i="1"/>
  <c r="AD245" i="1"/>
  <c r="AE245" i="1"/>
  <c r="AF245" i="1"/>
  <c r="AG245" i="1"/>
  <c r="AH245" i="1"/>
  <c r="AI245" i="1"/>
  <c r="AC246" i="1"/>
  <c r="AD246" i="1"/>
  <c r="AE246" i="1"/>
  <c r="AF246" i="1"/>
  <c r="AG246" i="1"/>
  <c r="AH246" i="1"/>
  <c r="AI246" i="1"/>
  <c r="AC247" i="1"/>
  <c r="AD247" i="1"/>
  <c r="AE247" i="1"/>
  <c r="AF247" i="1"/>
  <c r="AG247" i="1"/>
  <c r="AH247" i="1"/>
  <c r="AI247" i="1"/>
  <c r="AC248" i="1"/>
  <c r="AD248" i="1"/>
  <c r="AE248" i="1"/>
  <c r="AF248" i="1"/>
  <c r="AG248" i="1"/>
  <c r="AH248" i="1"/>
  <c r="AI248" i="1"/>
  <c r="AC249" i="1"/>
  <c r="AD249" i="1"/>
  <c r="AE249" i="1"/>
  <c r="AF249" i="1"/>
  <c r="AG249" i="1"/>
  <c r="AH249" i="1"/>
  <c r="AI249" i="1"/>
  <c r="AC250" i="1"/>
  <c r="AD250" i="1"/>
  <c r="AE250" i="1"/>
  <c r="AF250" i="1"/>
  <c r="AG250" i="1"/>
  <c r="AH250" i="1"/>
  <c r="AI250" i="1"/>
  <c r="AC251" i="1"/>
  <c r="AD251" i="1"/>
  <c r="AE251" i="1"/>
  <c r="AF251" i="1"/>
  <c r="AG251" i="1"/>
  <c r="AH251" i="1"/>
  <c r="AI251" i="1"/>
  <c r="AC252" i="1"/>
  <c r="AD252" i="1"/>
  <c r="AE252" i="1"/>
  <c r="AF252" i="1"/>
  <c r="AG252" i="1"/>
  <c r="AH252" i="1"/>
  <c r="AI252" i="1"/>
  <c r="AC253" i="1"/>
  <c r="AD253" i="1"/>
  <c r="AE253" i="1"/>
  <c r="AF253" i="1"/>
  <c r="AG253" i="1"/>
  <c r="AH253" i="1"/>
  <c r="AI253" i="1"/>
  <c r="AC254" i="1"/>
  <c r="AD254" i="1"/>
  <c r="AE254" i="1"/>
  <c r="AF254" i="1"/>
  <c r="AG254" i="1"/>
  <c r="AH254" i="1"/>
  <c r="AI254" i="1"/>
  <c r="AC255" i="1"/>
  <c r="AD255" i="1"/>
  <c r="AE255" i="1"/>
  <c r="AF255" i="1"/>
  <c r="AG255" i="1"/>
  <c r="AH255" i="1"/>
  <c r="AI255" i="1"/>
  <c r="AC256" i="1"/>
  <c r="AD256" i="1"/>
  <c r="AE256" i="1"/>
  <c r="AF256" i="1"/>
  <c r="AG256" i="1"/>
  <c r="AH256" i="1"/>
  <c r="AI256" i="1"/>
  <c r="AC257" i="1"/>
  <c r="AD257" i="1"/>
  <c r="AE257" i="1"/>
  <c r="AF257" i="1"/>
  <c r="AG257" i="1"/>
  <c r="AH257" i="1"/>
  <c r="AI257" i="1"/>
  <c r="AC258" i="1"/>
  <c r="AD258" i="1"/>
  <c r="AE258" i="1"/>
  <c r="AF258" i="1"/>
  <c r="AG258" i="1"/>
  <c r="AH258" i="1"/>
  <c r="AI258" i="1"/>
  <c r="AC259" i="1"/>
  <c r="AD259" i="1"/>
  <c r="AE259" i="1"/>
  <c r="AF259" i="1"/>
  <c r="AG259" i="1"/>
  <c r="AH259" i="1"/>
  <c r="AI259" i="1"/>
  <c r="AC260" i="1"/>
  <c r="AD260" i="1"/>
  <c r="AE260" i="1"/>
  <c r="AF260" i="1"/>
  <c r="AG260" i="1"/>
  <c r="AH260" i="1"/>
  <c r="AI260" i="1"/>
  <c r="AC261" i="1"/>
  <c r="AD261" i="1"/>
  <c r="AE261" i="1"/>
  <c r="AF261" i="1"/>
  <c r="AG261" i="1"/>
  <c r="AH261" i="1"/>
  <c r="AI261" i="1"/>
  <c r="AC262" i="1"/>
  <c r="AD262" i="1"/>
  <c r="AE262" i="1"/>
  <c r="AF262" i="1"/>
  <c r="AG262" i="1"/>
  <c r="AH262" i="1"/>
  <c r="AI262" i="1"/>
  <c r="AC263" i="1"/>
  <c r="AD263" i="1"/>
  <c r="AE263" i="1"/>
  <c r="AF263" i="1"/>
  <c r="AG263" i="1"/>
  <c r="AH263" i="1"/>
  <c r="AI263" i="1"/>
  <c r="AC264" i="1"/>
  <c r="AD264" i="1"/>
  <c r="AE264" i="1"/>
  <c r="AF264" i="1"/>
  <c r="AG264" i="1"/>
  <c r="AH264" i="1"/>
  <c r="AI264" i="1"/>
  <c r="AC265" i="1"/>
  <c r="AD265" i="1"/>
  <c r="AE265" i="1"/>
  <c r="AF265" i="1"/>
  <c r="AG265" i="1"/>
  <c r="AH265" i="1"/>
  <c r="AI265" i="1"/>
  <c r="AC266" i="1"/>
  <c r="AD266" i="1"/>
  <c r="AE266" i="1"/>
  <c r="AF266" i="1"/>
  <c r="AG266" i="1"/>
  <c r="AH266" i="1"/>
  <c r="AI266" i="1"/>
  <c r="AC267" i="1"/>
  <c r="AD267" i="1"/>
  <c r="AE267" i="1"/>
  <c r="AF267" i="1"/>
  <c r="AG267" i="1"/>
  <c r="AH267" i="1"/>
  <c r="AI267" i="1"/>
  <c r="AC268" i="1"/>
  <c r="AD268" i="1"/>
  <c r="AE268" i="1"/>
  <c r="AF268" i="1"/>
  <c r="AG268" i="1"/>
  <c r="AH268" i="1"/>
  <c r="AI268" i="1"/>
  <c r="AC269" i="1"/>
  <c r="AD269" i="1"/>
  <c r="AE269" i="1"/>
  <c r="AF269" i="1"/>
  <c r="AG269" i="1"/>
  <c r="AH269" i="1"/>
  <c r="AI269" i="1"/>
  <c r="AC270" i="1"/>
  <c r="AD270" i="1"/>
  <c r="AE270" i="1"/>
  <c r="AF270" i="1"/>
  <c r="AG270" i="1"/>
  <c r="AH270" i="1"/>
  <c r="AI270" i="1"/>
  <c r="AC271" i="1"/>
  <c r="AD271" i="1"/>
  <c r="AE271" i="1"/>
  <c r="AF271" i="1"/>
  <c r="AG271" i="1"/>
  <c r="AH271" i="1"/>
  <c r="AI271" i="1"/>
  <c r="AC272" i="1"/>
  <c r="AD272" i="1"/>
  <c r="AE272" i="1"/>
  <c r="AF272" i="1"/>
  <c r="AG272" i="1"/>
  <c r="AH272" i="1"/>
  <c r="AI272" i="1"/>
  <c r="AC273" i="1"/>
  <c r="AD273" i="1"/>
  <c r="AE273" i="1"/>
  <c r="AF273" i="1"/>
  <c r="AG273" i="1"/>
  <c r="AH273" i="1"/>
  <c r="AI273" i="1"/>
  <c r="AC274" i="1"/>
  <c r="AD274" i="1"/>
  <c r="AE274" i="1"/>
  <c r="AF274" i="1"/>
  <c r="AG274" i="1"/>
  <c r="AH274" i="1"/>
  <c r="AI274" i="1"/>
  <c r="AC275" i="1"/>
  <c r="AD275" i="1"/>
  <c r="AE275" i="1"/>
  <c r="AF275" i="1"/>
  <c r="AG275" i="1"/>
  <c r="AH275" i="1"/>
  <c r="AI275" i="1"/>
  <c r="AC276" i="1"/>
  <c r="AD276" i="1"/>
  <c r="AE276" i="1"/>
  <c r="AF276" i="1"/>
  <c r="AG276" i="1"/>
  <c r="AH276" i="1"/>
  <c r="AI276" i="1"/>
  <c r="AC277" i="1"/>
  <c r="AD277" i="1"/>
  <c r="AE277" i="1"/>
  <c r="AF277" i="1"/>
  <c r="AG277" i="1"/>
  <c r="AH277" i="1"/>
  <c r="AI277" i="1"/>
  <c r="AC278" i="1"/>
  <c r="AD278" i="1"/>
  <c r="AE278" i="1"/>
  <c r="AF278" i="1"/>
  <c r="AG278" i="1"/>
  <c r="AH278" i="1"/>
  <c r="AI278" i="1"/>
  <c r="AC279" i="1"/>
  <c r="AD279" i="1"/>
  <c r="AE279" i="1"/>
  <c r="AF279" i="1"/>
  <c r="AG279" i="1"/>
  <c r="AH279" i="1"/>
  <c r="AI279" i="1"/>
  <c r="AC280" i="1"/>
  <c r="AD280" i="1"/>
  <c r="AE280" i="1"/>
  <c r="AF280" i="1"/>
  <c r="AG280" i="1"/>
  <c r="AH280" i="1"/>
  <c r="AI280" i="1"/>
  <c r="AC281" i="1"/>
  <c r="AD281" i="1"/>
  <c r="AE281" i="1"/>
  <c r="AF281" i="1"/>
  <c r="AG281" i="1"/>
  <c r="AH281" i="1"/>
  <c r="AI281" i="1"/>
  <c r="AC282" i="1"/>
  <c r="AD282" i="1"/>
  <c r="AE282" i="1"/>
  <c r="AF282" i="1"/>
  <c r="AG282" i="1"/>
  <c r="AH282" i="1"/>
  <c r="AI282" i="1"/>
  <c r="AC283" i="1"/>
  <c r="AD283" i="1"/>
  <c r="AE283" i="1"/>
  <c r="AF283" i="1"/>
  <c r="AG283" i="1"/>
  <c r="AH283" i="1"/>
  <c r="AI283" i="1"/>
  <c r="AC284" i="1"/>
  <c r="AD284" i="1"/>
  <c r="AE284" i="1"/>
  <c r="AF284" i="1"/>
  <c r="AG284" i="1"/>
  <c r="AH284" i="1"/>
  <c r="AI284" i="1"/>
  <c r="AC285" i="1"/>
  <c r="AD285" i="1"/>
  <c r="AE285" i="1"/>
  <c r="AF285" i="1"/>
  <c r="AG285" i="1"/>
  <c r="AH285" i="1"/>
  <c r="AI285" i="1"/>
  <c r="AC286" i="1"/>
  <c r="AD286" i="1"/>
  <c r="AE286" i="1"/>
  <c r="AF286" i="1"/>
  <c r="AG286" i="1"/>
  <c r="AH286" i="1"/>
  <c r="AI286" i="1"/>
  <c r="AC287" i="1"/>
  <c r="AD287" i="1"/>
  <c r="AE287" i="1"/>
  <c r="AF287" i="1"/>
  <c r="AG287" i="1"/>
  <c r="AH287" i="1"/>
  <c r="AI287" i="1"/>
  <c r="AC288" i="1"/>
  <c r="AD288" i="1"/>
  <c r="AE288" i="1"/>
  <c r="AF288" i="1"/>
  <c r="AG288" i="1"/>
  <c r="AH288" i="1"/>
  <c r="AI288" i="1"/>
  <c r="AC289" i="1"/>
  <c r="AD289" i="1"/>
  <c r="AE289" i="1"/>
  <c r="AF289" i="1"/>
  <c r="AG289" i="1"/>
  <c r="AH289" i="1"/>
  <c r="AI289" i="1"/>
  <c r="AC290" i="1"/>
  <c r="AD290" i="1"/>
  <c r="AE290" i="1"/>
  <c r="AF290" i="1"/>
  <c r="AG290" i="1"/>
  <c r="AH290" i="1"/>
  <c r="AI290" i="1"/>
  <c r="AC291" i="1"/>
  <c r="AD291" i="1"/>
  <c r="AE291" i="1"/>
  <c r="AF291" i="1"/>
  <c r="AG291" i="1"/>
  <c r="AH291" i="1"/>
  <c r="AI291" i="1"/>
  <c r="AC292" i="1"/>
  <c r="AD292" i="1"/>
  <c r="AE292" i="1"/>
  <c r="AF292" i="1"/>
  <c r="AG292" i="1"/>
  <c r="AH292" i="1"/>
  <c r="AI292" i="1"/>
  <c r="AC293" i="1"/>
  <c r="AD293" i="1"/>
  <c r="AE293" i="1"/>
  <c r="AF293" i="1"/>
  <c r="AG293" i="1"/>
  <c r="AH293" i="1"/>
  <c r="AI293" i="1"/>
  <c r="AC294" i="1"/>
  <c r="AD294" i="1"/>
  <c r="AE294" i="1"/>
  <c r="AF294" i="1"/>
  <c r="AG294" i="1"/>
  <c r="AH294" i="1"/>
  <c r="AI294" i="1"/>
  <c r="AC295" i="1"/>
  <c r="AD295" i="1"/>
  <c r="AE295" i="1"/>
  <c r="AF295" i="1"/>
  <c r="AG295" i="1"/>
  <c r="AH295" i="1"/>
  <c r="AI295" i="1"/>
  <c r="AC296" i="1"/>
  <c r="AD296" i="1"/>
  <c r="AE296" i="1"/>
  <c r="AF296" i="1"/>
  <c r="AG296" i="1"/>
  <c r="AH296" i="1"/>
  <c r="AI296" i="1"/>
  <c r="AC297" i="1"/>
  <c r="AD297" i="1"/>
  <c r="AE297" i="1"/>
  <c r="AF297" i="1"/>
  <c r="AG297" i="1"/>
  <c r="AH297" i="1"/>
  <c r="AI297" i="1"/>
  <c r="AC298" i="1"/>
  <c r="AD298" i="1"/>
  <c r="AE298" i="1"/>
  <c r="AF298" i="1"/>
  <c r="AG298" i="1"/>
  <c r="AH298" i="1"/>
  <c r="AI298" i="1"/>
  <c r="AC299" i="1"/>
  <c r="AD299" i="1"/>
  <c r="AE299" i="1"/>
  <c r="AF299" i="1"/>
  <c r="AG299" i="1"/>
  <c r="AH299" i="1"/>
  <c r="AI299" i="1"/>
  <c r="AC300" i="1"/>
  <c r="AD300" i="1"/>
  <c r="AE300" i="1"/>
  <c r="AF300" i="1"/>
  <c r="AG300" i="1"/>
  <c r="AH300" i="1"/>
  <c r="AI300" i="1"/>
  <c r="AC301" i="1"/>
  <c r="AD301" i="1"/>
  <c r="AE301" i="1"/>
  <c r="AF301" i="1"/>
  <c r="AG301" i="1"/>
  <c r="AH301" i="1"/>
  <c r="AI301" i="1"/>
  <c r="AC302" i="1"/>
  <c r="AD302" i="1"/>
  <c r="AE302" i="1"/>
  <c r="AF302" i="1"/>
  <c r="AG302" i="1"/>
  <c r="AH302" i="1"/>
  <c r="AI302" i="1"/>
  <c r="AC303" i="1"/>
  <c r="AD303" i="1"/>
  <c r="AE303" i="1"/>
  <c r="AF303" i="1"/>
  <c r="AG303" i="1"/>
  <c r="AH303" i="1"/>
  <c r="AI303" i="1"/>
  <c r="AC304" i="1"/>
  <c r="AD304" i="1"/>
  <c r="AE304" i="1"/>
  <c r="AF304" i="1"/>
  <c r="AG304" i="1"/>
  <c r="AH304" i="1"/>
  <c r="AI304" i="1"/>
  <c r="AC305" i="1"/>
  <c r="AD305" i="1"/>
  <c r="AE305" i="1"/>
  <c r="AF305" i="1"/>
  <c r="AG305" i="1"/>
  <c r="AH305" i="1"/>
  <c r="AI305" i="1"/>
  <c r="AC306" i="1"/>
  <c r="AD306" i="1"/>
  <c r="AE306" i="1"/>
  <c r="AF306" i="1"/>
  <c r="AG306" i="1"/>
  <c r="AH306" i="1"/>
  <c r="AI306" i="1"/>
  <c r="AC307" i="1"/>
  <c r="AD307" i="1"/>
  <c r="AE307" i="1"/>
  <c r="AF307" i="1"/>
  <c r="AG307" i="1"/>
  <c r="AH307" i="1"/>
  <c r="AI307" i="1"/>
  <c r="AC308" i="1"/>
  <c r="AD308" i="1"/>
  <c r="AE308" i="1"/>
  <c r="AF308" i="1"/>
  <c r="AG308" i="1"/>
  <c r="AH308" i="1"/>
  <c r="AI308" i="1"/>
  <c r="AC309" i="1"/>
  <c r="AD309" i="1"/>
  <c r="AE309" i="1"/>
  <c r="AF309" i="1"/>
  <c r="AG309" i="1"/>
  <c r="AH309" i="1"/>
  <c r="AI309" i="1"/>
  <c r="AC310" i="1"/>
  <c r="AD310" i="1"/>
  <c r="AE310" i="1"/>
  <c r="AF310" i="1"/>
  <c r="AG310" i="1"/>
  <c r="AH310" i="1"/>
  <c r="AI310" i="1"/>
  <c r="AC311" i="1"/>
  <c r="AD311" i="1"/>
  <c r="AE311" i="1"/>
  <c r="AF311" i="1"/>
  <c r="AG311" i="1"/>
  <c r="AH311" i="1"/>
  <c r="AI311" i="1"/>
  <c r="AC312" i="1"/>
  <c r="AD312" i="1"/>
  <c r="AE312" i="1"/>
  <c r="AF312" i="1"/>
  <c r="AG312" i="1"/>
  <c r="AH312" i="1"/>
  <c r="AI312" i="1"/>
  <c r="AC313" i="1"/>
  <c r="AD313" i="1"/>
  <c r="AE313" i="1"/>
  <c r="AF313" i="1"/>
  <c r="AG313" i="1"/>
  <c r="AH313" i="1"/>
  <c r="AI313" i="1"/>
  <c r="AC314" i="1"/>
  <c r="AD314" i="1"/>
  <c r="AE314" i="1"/>
  <c r="AF314" i="1"/>
  <c r="AG314" i="1"/>
  <c r="AH314" i="1"/>
  <c r="AI314" i="1"/>
  <c r="AC315" i="1"/>
  <c r="AD315" i="1"/>
  <c r="AE315" i="1"/>
  <c r="AF315" i="1"/>
  <c r="AG315" i="1"/>
  <c r="AH315" i="1"/>
  <c r="AI315" i="1"/>
  <c r="AC316" i="1"/>
  <c r="AD316" i="1"/>
  <c r="AE316" i="1"/>
  <c r="AF316" i="1"/>
  <c r="AG316" i="1"/>
  <c r="AH316" i="1"/>
  <c r="AI316" i="1"/>
  <c r="AC317" i="1"/>
  <c r="AD317" i="1"/>
  <c r="AE317" i="1"/>
  <c r="AF317" i="1"/>
  <c r="AG317" i="1"/>
  <c r="AH317" i="1"/>
  <c r="AI317" i="1"/>
  <c r="AC318" i="1"/>
  <c r="AD318" i="1"/>
  <c r="AE318" i="1"/>
  <c r="AF318" i="1"/>
  <c r="AG318" i="1"/>
  <c r="AH318" i="1"/>
  <c r="AI318" i="1"/>
  <c r="AC319" i="1"/>
  <c r="AD319" i="1"/>
  <c r="AE319" i="1"/>
  <c r="AF319" i="1"/>
  <c r="AG319" i="1"/>
  <c r="AH319" i="1"/>
  <c r="AI319" i="1"/>
  <c r="AC320" i="1"/>
  <c r="AD320" i="1"/>
  <c r="AE320" i="1"/>
  <c r="AF320" i="1"/>
  <c r="AG320" i="1"/>
  <c r="AH320" i="1"/>
  <c r="AI320" i="1"/>
  <c r="AC321" i="1"/>
  <c r="AD321" i="1"/>
  <c r="AE321" i="1"/>
  <c r="AF321" i="1"/>
  <c r="AG321" i="1"/>
  <c r="AH321" i="1"/>
  <c r="AI321" i="1"/>
  <c r="AC322" i="1"/>
  <c r="AD322" i="1"/>
  <c r="AE322" i="1"/>
  <c r="AF322" i="1"/>
  <c r="AG322" i="1"/>
  <c r="AH322" i="1"/>
  <c r="AI322" i="1"/>
  <c r="AC323" i="1"/>
  <c r="AD323" i="1"/>
  <c r="AE323" i="1"/>
  <c r="AF323" i="1"/>
  <c r="AG323" i="1"/>
  <c r="AH323" i="1"/>
  <c r="AI323" i="1"/>
  <c r="AC324" i="1"/>
  <c r="AD324" i="1"/>
  <c r="AE324" i="1"/>
  <c r="AF324" i="1"/>
  <c r="AG324" i="1"/>
  <c r="AH324" i="1"/>
  <c r="AI324" i="1"/>
  <c r="AC325" i="1"/>
  <c r="AD325" i="1"/>
  <c r="AE325" i="1"/>
  <c r="AF325" i="1"/>
  <c r="AG325" i="1"/>
  <c r="AH325" i="1"/>
  <c r="AI325" i="1"/>
  <c r="AC326" i="1"/>
  <c r="AD326" i="1"/>
  <c r="AE326" i="1"/>
  <c r="AF326" i="1"/>
  <c r="AG326" i="1"/>
  <c r="AH326" i="1"/>
  <c r="AI326" i="1"/>
  <c r="AC327" i="1"/>
  <c r="AD327" i="1"/>
  <c r="AE327" i="1"/>
  <c r="AF327" i="1"/>
  <c r="AG327" i="1"/>
  <c r="AH327" i="1"/>
  <c r="AI327" i="1"/>
  <c r="AC328" i="1"/>
  <c r="AD328" i="1"/>
  <c r="AE328" i="1"/>
  <c r="AF328" i="1"/>
  <c r="AG328" i="1"/>
  <c r="AH328" i="1"/>
  <c r="AI328" i="1"/>
  <c r="AC329" i="1"/>
  <c r="AD329" i="1"/>
  <c r="AE329" i="1"/>
  <c r="AF329" i="1"/>
  <c r="AG329" i="1"/>
  <c r="AH329" i="1"/>
  <c r="AI329" i="1"/>
  <c r="AC330" i="1"/>
  <c r="AD330" i="1"/>
  <c r="AE330" i="1"/>
  <c r="AF330" i="1"/>
  <c r="AG330" i="1"/>
  <c r="AH330" i="1"/>
  <c r="AI330" i="1"/>
  <c r="AC331" i="1"/>
  <c r="AD331" i="1"/>
  <c r="AE331" i="1"/>
  <c r="AF331" i="1"/>
  <c r="AG331" i="1"/>
  <c r="AH331" i="1"/>
  <c r="AI331" i="1"/>
  <c r="AC332" i="1"/>
  <c r="AD332" i="1"/>
  <c r="AE332" i="1"/>
  <c r="AF332" i="1"/>
  <c r="AG332" i="1"/>
  <c r="AH332" i="1"/>
  <c r="AI332" i="1"/>
  <c r="AC333" i="1"/>
  <c r="AD333" i="1"/>
  <c r="AE333" i="1"/>
  <c r="AF333" i="1"/>
  <c r="AG333" i="1"/>
  <c r="AH333" i="1"/>
  <c r="AI333" i="1"/>
  <c r="AC334" i="1"/>
  <c r="AD334" i="1"/>
  <c r="AE334" i="1"/>
  <c r="AF334" i="1"/>
  <c r="AG334" i="1"/>
  <c r="AH334" i="1"/>
  <c r="AI334" i="1"/>
  <c r="AC335" i="1"/>
  <c r="AD335" i="1"/>
  <c r="AE335" i="1"/>
  <c r="AF335" i="1"/>
  <c r="AG335" i="1"/>
  <c r="AH335" i="1"/>
  <c r="AI335" i="1"/>
  <c r="AC336" i="1"/>
  <c r="AD336" i="1"/>
  <c r="AE336" i="1"/>
  <c r="AF336" i="1"/>
  <c r="AG336" i="1"/>
  <c r="AH336" i="1"/>
  <c r="AI336" i="1"/>
  <c r="AC337" i="1"/>
  <c r="AD337" i="1"/>
  <c r="AE337" i="1"/>
  <c r="AF337" i="1"/>
  <c r="AG337" i="1"/>
  <c r="AH337" i="1"/>
  <c r="AI337" i="1"/>
  <c r="AC338" i="1"/>
  <c r="AD338" i="1"/>
  <c r="AE338" i="1"/>
  <c r="AF338" i="1"/>
  <c r="AG338" i="1"/>
  <c r="AH338" i="1"/>
  <c r="AI338" i="1"/>
  <c r="AC339" i="1"/>
  <c r="AD339" i="1"/>
  <c r="AE339" i="1"/>
  <c r="AF339" i="1"/>
  <c r="AG339" i="1"/>
  <c r="AH339" i="1"/>
  <c r="AI339" i="1"/>
  <c r="AC340" i="1"/>
  <c r="AD340" i="1"/>
  <c r="AE340" i="1"/>
  <c r="AF340" i="1"/>
  <c r="AG340" i="1"/>
  <c r="AH340" i="1"/>
  <c r="AI340" i="1"/>
  <c r="AC341" i="1"/>
  <c r="AD341" i="1"/>
  <c r="AE341" i="1"/>
  <c r="AF341" i="1"/>
  <c r="AG341" i="1"/>
  <c r="AH341" i="1"/>
  <c r="AI341" i="1"/>
  <c r="AC342" i="1"/>
  <c r="AD342" i="1"/>
  <c r="AE342" i="1"/>
  <c r="AF342" i="1"/>
  <c r="AG342" i="1"/>
  <c r="AH342" i="1"/>
  <c r="AI342" i="1"/>
  <c r="AC343" i="1"/>
  <c r="AD343" i="1"/>
  <c r="AE343" i="1"/>
  <c r="AF343" i="1"/>
  <c r="AG343" i="1"/>
  <c r="AH343" i="1"/>
  <c r="AI343" i="1"/>
  <c r="AC344" i="1"/>
  <c r="AD344" i="1"/>
  <c r="AE344" i="1"/>
  <c r="AF344" i="1"/>
  <c r="AG344" i="1"/>
  <c r="AH344" i="1"/>
  <c r="AI344" i="1"/>
  <c r="AC345" i="1"/>
  <c r="AD345" i="1"/>
  <c r="AE345" i="1"/>
  <c r="AF345" i="1"/>
  <c r="AG345" i="1"/>
  <c r="AH345" i="1"/>
  <c r="AI345" i="1"/>
  <c r="AC346" i="1"/>
  <c r="AD346" i="1"/>
  <c r="AE346" i="1"/>
  <c r="AF346" i="1"/>
  <c r="AG346" i="1"/>
  <c r="AH346" i="1"/>
  <c r="AI346" i="1"/>
  <c r="AC347" i="1"/>
  <c r="AD347" i="1"/>
  <c r="AE347" i="1"/>
  <c r="AF347" i="1"/>
  <c r="AG347" i="1"/>
  <c r="AH347" i="1"/>
  <c r="AI347" i="1"/>
  <c r="AC348" i="1"/>
  <c r="AD348" i="1"/>
  <c r="AE348" i="1"/>
  <c r="AF348" i="1"/>
  <c r="AG348" i="1"/>
  <c r="AH348" i="1"/>
  <c r="AI348" i="1"/>
  <c r="AC349" i="1"/>
  <c r="AD349" i="1"/>
  <c r="AE349" i="1"/>
  <c r="AF349" i="1"/>
  <c r="AG349" i="1"/>
  <c r="AH349" i="1"/>
  <c r="AI349" i="1"/>
  <c r="AC350" i="1"/>
  <c r="AD350" i="1"/>
  <c r="AE350" i="1"/>
  <c r="AF350" i="1"/>
  <c r="AG350" i="1"/>
  <c r="AH350" i="1"/>
  <c r="AI350" i="1"/>
  <c r="AC351" i="1"/>
  <c r="AD351" i="1"/>
  <c r="AE351" i="1"/>
  <c r="AF351" i="1"/>
  <c r="AG351" i="1"/>
  <c r="AH351" i="1"/>
  <c r="AI351" i="1"/>
  <c r="AC352" i="1"/>
  <c r="AD352" i="1"/>
  <c r="AE352" i="1"/>
  <c r="AF352" i="1"/>
  <c r="AG352" i="1"/>
  <c r="AH352" i="1"/>
  <c r="AI352" i="1"/>
  <c r="AC353" i="1"/>
  <c r="AD353" i="1"/>
  <c r="AE353" i="1"/>
  <c r="AF353" i="1"/>
  <c r="AG353" i="1"/>
  <c r="AH353" i="1"/>
  <c r="AI353" i="1"/>
  <c r="AC354" i="1"/>
  <c r="AD354" i="1"/>
  <c r="AE354" i="1"/>
  <c r="AF354" i="1"/>
  <c r="AG354" i="1"/>
  <c r="AH354" i="1"/>
  <c r="AI354" i="1"/>
  <c r="AC355" i="1"/>
  <c r="AD355" i="1"/>
  <c r="AE355" i="1"/>
  <c r="AF355" i="1"/>
  <c r="AG355" i="1"/>
  <c r="AH355" i="1"/>
  <c r="AI355" i="1"/>
  <c r="AC356" i="1"/>
  <c r="AD356" i="1"/>
  <c r="AE356" i="1"/>
  <c r="AF356" i="1"/>
  <c r="AG356" i="1"/>
  <c r="AH356" i="1"/>
  <c r="AI356" i="1"/>
  <c r="AC357" i="1"/>
  <c r="AD357" i="1"/>
  <c r="AE357" i="1"/>
  <c r="AF357" i="1"/>
  <c r="AG357" i="1"/>
  <c r="AH357" i="1"/>
  <c r="AI357" i="1"/>
  <c r="AC358" i="1"/>
  <c r="AD358" i="1"/>
  <c r="AE358" i="1"/>
  <c r="AF358" i="1"/>
  <c r="AG358" i="1"/>
  <c r="AH358" i="1"/>
  <c r="AI358" i="1"/>
  <c r="AC359" i="1"/>
  <c r="AD359" i="1"/>
  <c r="AE359" i="1"/>
  <c r="AF359" i="1"/>
  <c r="AG359" i="1"/>
  <c r="AH359" i="1"/>
  <c r="AI359" i="1"/>
  <c r="AC360" i="1"/>
  <c r="AD360" i="1"/>
  <c r="AE360" i="1"/>
  <c r="AF360" i="1"/>
  <c r="AG360" i="1"/>
  <c r="AH360" i="1"/>
  <c r="AI360" i="1"/>
  <c r="AC361" i="1"/>
  <c r="AD361" i="1"/>
  <c r="AE361" i="1"/>
  <c r="AF361" i="1"/>
  <c r="AG361" i="1"/>
  <c r="AH361" i="1"/>
  <c r="AI361" i="1"/>
  <c r="AC362" i="1"/>
  <c r="AD362" i="1"/>
  <c r="AE362" i="1"/>
  <c r="AF362" i="1"/>
  <c r="AG362" i="1"/>
  <c r="AH362" i="1"/>
  <c r="AI362" i="1"/>
  <c r="AC363" i="1"/>
  <c r="AD363" i="1"/>
  <c r="AE363" i="1"/>
  <c r="AF363" i="1"/>
  <c r="AG363" i="1"/>
  <c r="AH363" i="1"/>
  <c r="AI363" i="1"/>
  <c r="AC364" i="1"/>
  <c r="AD364" i="1"/>
  <c r="AE364" i="1"/>
  <c r="AF364" i="1"/>
  <c r="AG364" i="1"/>
  <c r="AH364" i="1"/>
  <c r="AI364" i="1"/>
  <c r="AC365" i="1"/>
  <c r="AD365" i="1"/>
  <c r="AE365" i="1"/>
  <c r="AF365" i="1"/>
  <c r="AG365" i="1"/>
  <c r="AH365" i="1"/>
  <c r="AI365" i="1"/>
  <c r="AC366" i="1"/>
  <c r="AD366" i="1"/>
  <c r="AE366" i="1"/>
  <c r="AF366" i="1"/>
  <c r="AG366" i="1"/>
  <c r="AH366" i="1"/>
  <c r="AI366" i="1"/>
  <c r="AC367" i="1"/>
  <c r="AD367" i="1"/>
  <c r="AE367" i="1"/>
  <c r="AF367" i="1"/>
  <c r="AG367" i="1"/>
  <c r="AH367" i="1"/>
  <c r="AI367" i="1"/>
  <c r="AC368" i="1"/>
  <c r="AD368" i="1"/>
  <c r="AE368" i="1"/>
  <c r="AF368" i="1"/>
  <c r="AG368" i="1"/>
  <c r="AH368" i="1"/>
  <c r="AI368" i="1"/>
  <c r="AC369" i="1"/>
  <c r="AD369" i="1"/>
  <c r="AE369" i="1"/>
  <c r="AF369" i="1"/>
  <c r="AG369" i="1"/>
  <c r="AH369" i="1"/>
  <c r="AI369" i="1"/>
  <c r="AC370" i="1"/>
  <c r="AD370" i="1"/>
  <c r="AE370" i="1"/>
  <c r="AF370" i="1"/>
  <c r="AG370" i="1"/>
  <c r="AH370" i="1"/>
  <c r="AI370" i="1"/>
  <c r="AC371" i="1"/>
  <c r="AD371" i="1"/>
  <c r="AE371" i="1"/>
  <c r="AF371" i="1"/>
  <c r="AG371" i="1"/>
  <c r="AH371" i="1"/>
  <c r="AI371" i="1"/>
  <c r="AC372" i="1"/>
  <c r="AD372" i="1"/>
  <c r="AE372" i="1"/>
  <c r="AF372" i="1"/>
  <c r="AG372" i="1"/>
  <c r="AH372" i="1"/>
  <c r="AI372" i="1"/>
  <c r="AC373" i="1"/>
  <c r="AD373" i="1"/>
  <c r="AE373" i="1"/>
  <c r="AF373" i="1"/>
  <c r="AG373" i="1"/>
  <c r="AH373" i="1"/>
  <c r="AI373" i="1"/>
  <c r="AC374" i="1"/>
  <c r="AD374" i="1"/>
  <c r="AE374" i="1"/>
  <c r="AF374" i="1"/>
  <c r="AG374" i="1"/>
  <c r="AH374" i="1"/>
  <c r="AI374" i="1"/>
  <c r="AC375" i="1"/>
  <c r="AD375" i="1"/>
  <c r="AE375" i="1"/>
  <c r="AF375" i="1"/>
  <c r="AG375" i="1"/>
  <c r="AH375" i="1"/>
  <c r="AI375" i="1"/>
  <c r="AC376" i="1"/>
  <c r="AD376" i="1"/>
  <c r="AE376" i="1"/>
  <c r="AF376" i="1"/>
  <c r="AG376" i="1"/>
  <c r="AH376" i="1"/>
  <c r="AI376" i="1"/>
  <c r="AC377" i="1"/>
  <c r="AD377" i="1"/>
  <c r="AE377" i="1"/>
  <c r="AF377" i="1"/>
  <c r="AG377" i="1"/>
  <c r="AH377" i="1"/>
  <c r="AI377" i="1"/>
  <c r="AC378" i="1"/>
  <c r="AD378" i="1"/>
  <c r="AE378" i="1"/>
  <c r="AF378" i="1"/>
  <c r="AG378" i="1"/>
  <c r="AH378" i="1"/>
  <c r="AI378" i="1"/>
  <c r="AC379" i="1"/>
  <c r="AD379" i="1"/>
  <c r="AE379" i="1"/>
  <c r="AF379" i="1"/>
  <c r="AG379" i="1"/>
  <c r="AH379" i="1"/>
  <c r="AI379" i="1"/>
  <c r="AC380" i="1"/>
  <c r="AD380" i="1"/>
  <c r="AE380" i="1"/>
  <c r="AF380" i="1"/>
  <c r="AG380" i="1"/>
  <c r="AH380" i="1"/>
  <c r="AI380" i="1"/>
  <c r="AC381" i="1"/>
  <c r="AD381" i="1"/>
  <c r="AE381" i="1"/>
  <c r="AF381" i="1"/>
  <c r="AG381" i="1"/>
  <c r="AH381" i="1"/>
  <c r="AI381" i="1"/>
  <c r="AC382" i="1"/>
  <c r="AD382" i="1"/>
  <c r="AE382" i="1"/>
  <c r="AF382" i="1"/>
  <c r="AG382" i="1"/>
  <c r="AH382" i="1"/>
  <c r="AI382" i="1"/>
  <c r="AC383" i="1"/>
  <c r="AD383" i="1"/>
  <c r="AE383" i="1"/>
  <c r="AF383" i="1"/>
  <c r="AG383" i="1"/>
  <c r="AH383" i="1"/>
  <c r="AI383" i="1"/>
  <c r="AC384" i="1"/>
  <c r="AD384" i="1"/>
  <c r="AE384" i="1"/>
  <c r="AF384" i="1"/>
  <c r="AG384" i="1"/>
  <c r="AH384" i="1"/>
  <c r="AI384" i="1"/>
  <c r="AC385" i="1"/>
  <c r="AD385" i="1"/>
  <c r="AE385" i="1"/>
  <c r="AF385" i="1"/>
  <c r="AG385" i="1"/>
  <c r="AH385" i="1"/>
  <c r="AI385" i="1"/>
  <c r="AC386" i="1"/>
  <c r="AD386" i="1"/>
  <c r="AE386" i="1"/>
  <c r="AF386" i="1"/>
  <c r="AG386" i="1"/>
  <c r="AH386" i="1"/>
  <c r="AI386" i="1"/>
  <c r="AC387" i="1"/>
  <c r="AD387" i="1"/>
  <c r="AE387" i="1"/>
  <c r="AF387" i="1"/>
  <c r="AG387" i="1"/>
  <c r="AH387" i="1"/>
  <c r="AI387" i="1"/>
  <c r="AC388" i="1"/>
  <c r="AD388" i="1"/>
  <c r="AE388" i="1"/>
  <c r="AF388" i="1"/>
  <c r="AG388" i="1"/>
  <c r="AH388" i="1"/>
  <c r="AI388" i="1"/>
  <c r="AC389" i="1"/>
  <c r="AD389" i="1"/>
  <c r="AE389" i="1"/>
  <c r="AF389" i="1"/>
  <c r="AG389" i="1"/>
  <c r="AH389" i="1"/>
  <c r="AI389" i="1"/>
  <c r="AC390" i="1"/>
  <c r="AD390" i="1"/>
  <c r="AE390" i="1"/>
  <c r="AF390" i="1"/>
  <c r="AG390" i="1"/>
  <c r="AH390" i="1"/>
  <c r="AI390" i="1"/>
  <c r="AC391" i="1"/>
  <c r="AD391" i="1"/>
  <c r="AE391" i="1"/>
  <c r="AF391" i="1"/>
  <c r="AG391" i="1"/>
  <c r="AH391" i="1"/>
  <c r="AI391" i="1"/>
  <c r="AC392" i="1"/>
  <c r="AD392" i="1"/>
  <c r="AE392" i="1"/>
  <c r="AF392" i="1"/>
  <c r="AG392" i="1"/>
  <c r="AH392" i="1"/>
  <c r="AI392" i="1"/>
  <c r="AC393" i="1"/>
  <c r="AD393" i="1"/>
  <c r="AE393" i="1"/>
  <c r="AF393" i="1"/>
  <c r="AG393" i="1"/>
  <c r="AH393" i="1"/>
  <c r="AI393" i="1"/>
  <c r="AC394" i="1"/>
  <c r="AD394" i="1"/>
  <c r="AE394" i="1"/>
  <c r="AF394" i="1"/>
  <c r="AG394" i="1"/>
  <c r="AH394" i="1"/>
  <c r="AI394" i="1"/>
  <c r="AC395" i="1"/>
  <c r="AD395" i="1"/>
  <c r="AE395" i="1"/>
  <c r="AF395" i="1"/>
  <c r="AG395" i="1"/>
  <c r="AH395" i="1"/>
  <c r="AI395" i="1"/>
  <c r="AC396" i="1"/>
  <c r="AD396" i="1"/>
  <c r="AE396" i="1"/>
  <c r="AF396" i="1"/>
  <c r="AG396" i="1"/>
  <c r="AH396" i="1"/>
  <c r="AI396" i="1"/>
  <c r="AC397" i="1"/>
  <c r="AD397" i="1"/>
  <c r="AE397" i="1"/>
  <c r="AF397" i="1"/>
  <c r="AG397" i="1"/>
  <c r="AH397" i="1"/>
  <c r="AI397" i="1"/>
  <c r="AC398" i="1"/>
  <c r="AD398" i="1"/>
  <c r="AE398" i="1"/>
  <c r="AF398" i="1"/>
  <c r="AG398" i="1"/>
  <c r="AH398" i="1"/>
  <c r="AI398" i="1"/>
  <c r="AC399" i="1"/>
  <c r="AD399" i="1"/>
  <c r="AE399" i="1"/>
  <c r="AF399" i="1"/>
  <c r="AG399" i="1"/>
  <c r="AH399" i="1"/>
  <c r="AI399" i="1"/>
  <c r="AC400" i="1"/>
  <c r="AD400" i="1"/>
  <c r="AE400" i="1"/>
  <c r="AF400" i="1"/>
  <c r="AG400" i="1"/>
  <c r="AH400" i="1"/>
  <c r="AI400" i="1"/>
  <c r="AC401" i="1"/>
  <c r="AD401" i="1"/>
  <c r="AE401" i="1"/>
  <c r="AF401" i="1"/>
  <c r="AG401" i="1"/>
  <c r="AH401" i="1"/>
  <c r="AI401" i="1"/>
  <c r="AC402" i="1"/>
  <c r="AD402" i="1"/>
  <c r="AE402" i="1"/>
  <c r="AF402" i="1"/>
  <c r="AG402" i="1"/>
  <c r="AH402" i="1"/>
  <c r="AI402" i="1"/>
  <c r="AC403" i="1"/>
  <c r="AD403" i="1"/>
  <c r="AE403" i="1"/>
  <c r="AF403" i="1"/>
  <c r="AG403" i="1"/>
  <c r="AH403" i="1"/>
  <c r="AI403" i="1"/>
  <c r="AC404" i="1"/>
  <c r="AD404" i="1"/>
  <c r="AE404" i="1"/>
  <c r="AF404" i="1"/>
  <c r="AG404" i="1"/>
  <c r="AH404" i="1"/>
  <c r="AI404" i="1"/>
  <c r="AC405" i="1"/>
  <c r="AD405" i="1"/>
  <c r="AE405" i="1"/>
  <c r="AF405" i="1"/>
  <c r="AG405" i="1"/>
  <c r="AH405" i="1"/>
  <c r="AI405" i="1"/>
  <c r="AC406" i="1"/>
  <c r="AD406" i="1"/>
  <c r="AE406" i="1"/>
  <c r="AF406" i="1"/>
  <c r="AG406" i="1"/>
  <c r="AH406" i="1"/>
  <c r="AI406" i="1"/>
  <c r="AC407" i="1"/>
  <c r="AD407" i="1"/>
  <c r="AE407" i="1"/>
  <c r="AF407" i="1"/>
  <c r="AG407" i="1"/>
  <c r="AH407" i="1"/>
  <c r="AI407" i="1"/>
  <c r="AC408" i="1"/>
  <c r="AD408" i="1"/>
  <c r="AE408" i="1"/>
  <c r="AF408" i="1"/>
  <c r="AG408" i="1"/>
  <c r="AH408" i="1"/>
  <c r="AI408" i="1"/>
  <c r="AC409" i="1"/>
  <c r="AD409" i="1"/>
  <c r="AE409" i="1"/>
  <c r="AF409" i="1"/>
  <c r="AG409" i="1"/>
  <c r="AH409" i="1"/>
  <c r="AI409" i="1"/>
  <c r="AC410" i="1"/>
  <c r="AD410" i="1"/>
  <c r="AE410" i="1"/>
  <c r="AF410" i="1"/>
  <c r="AG410" i="1"/>
  <c r="AH410" i="1"/>
  <c r="AI410" i="1"/>
  <c r="AC411" i="1"/>
  <c r="AD411" i="1"/>
  <c r="AE411" i="1"/>
  <c r="AF411" i="1"/>
  <c r="AG411" i="1"/>
  <c r="AH411" i="1"/>
  <c r="AI411" i="1"/>
  <c r="AC412" i="1"/>
  <c r="AD412" i="1"/>
  <c r="AE412" i="1"/>
  <c r="AF412" i="1"/>
  <c r="AG412" i="1"/>
  <c r="AH412" i="1"/>
  <c r="AI412" i="1"/>
  <c r="AC413" i="1"/>
  <c r="AD413" i="1"/>
  <c r="AE413" i="1"/>
  <c r="AF413" i="1"/>
  <c r="AG413" i="1"/>
  <c r="AH413" i="1"/>
  <c r="AI413" i="1"/>
  <c r="AC414" i="1"/>
  <c r="AD414" i="1"/>
  <c r="AE414" i="1"/>
  <c r="AF414" i="1"/>
  <c r="AG414" i="1"/>
  <c r="AH414" i="1"/>
  <c r="AI414" i="1"/>
  <c r="AC415" i="1"/>
  <c r="AD415" i="1"/>
  <c r="AE415" i="1"/>
  <c r="AF415" i="1"/>
  <c r="AG415" i="1"/>
  <c r="AH415" i="1"/>
  <c r="AI415" i="1"/>
  <c r="AC416" i="1"/>
  <c r="AD416" i="1"/>
  <c r="AE416" i="1"/>
  <c r="AF416" i="1"/>
  <c r="AG416" i="1"/>
  <c r="AH416" i="1"/>
  <c r="AI416" i="1"/>
  <c r="AC417" i="1"/>
  <c r="AD417" i="1"/>
  <c r="AE417" i="1"/>
  <c r="AF417" i="1"/>
  <c r="AG417" i="1"/>
  <c r="AH417" i="1"/>
  <c r="AI417" i="1"/>
  <c r="AC418" i="1"/>
  <c r="AD418" i="1"/>
  <c r="AE418" i="1"/>
  <c r="AF418" i="1"/>
  <c r="AG418" i="1"/>
  <c r="AH418" i="1"/>
  <c r="AI418" i="1"/>
  <c r="AC419" i="1"/>
  <c r="AD419" i="1"/>
  <c r="AE419" i="1"/>
  <c r="AF419" i="1"/>
  <c r="AG419" i="1"/>
  <c r="AH419" i="1"/>
  <c r="AI419" i="1"/>
  <c r="AC420" i="1"/>
  <c r="AD420" i="1"/>
  <c r="AE420" i="1"/>
  <c r="AF420" i="1"/>
  <c r="AG420" i="1"/>
  <c r="AH420" i="1"/>
  <c r="AI420" i="1"/>
  <c r="AC421" i="1"/>
  <c r="AD421" i="1"/>
  <c r="AE421" i="1"/>
  <c r="AF421" i="1"/>
  <c r="AG421" i="1"/>
  <c r="AH421" i="1"/>
  <c r="AI421" i="1"/>
  <c r="AC422" i="1"/>
  <c r="AD422" i="1"/>
  <c r="AE422" i="1"/>
  <c r="AF422" i="1"/>
  <c r="AG422" i="1"/>
  <c r="AH422" i="1"/>
  <c r="AI422" i="1"/>
  <c r="AC423" i="1"/>
  <c r="AD423" i="1"/>
  <c r="AE423" i="1"/>
  <c r="AF423" i="1"/>
  <c r="AG423" i="1"/>
  <c r="AH423" i="1"/>
  <c r="AI423" i="1"/>
  <c r="AC424" i="1"/>
  <c r="AD424" i="1"/>
  <c r="AE424" i="1"/>
  <c r="AF424" i="1"/>
  <c r="AG424" i="1"/>
  <c r="AH424" i="1"/>
  <c r="AI424" i="1"/>
  <c r="AC425" i="1"/>
  <c r="AD425" i="1"/>
  <c r="AE425" i="1"/>
  <c r="AF425" i="1"/>
  <c r="AG425" i="1"/>
  <c r="AH425" i="1"/>
  <c r="AI425" i="1"/>
  <c r="AC426" i="1"/>
  <c r="AD426" i="1"/>
  <c r="AE426" i="1"/>
  <c r="AF426" i="1"/>
  <c r="AG426" i="1"/>
  <c r="AH426" i="1"/>
  <c r="AI426" i="1"/>
  <c r="AC427" i="1"/>
  <c r="AD427" i="1"/>
  <c r="AE427" i="1"/>
  <c r="AF427" i="1"/>
  <c r="AG427" i="1"/>
  <c r="AH427" i="1"/>
  <c r="AI427" i="1"/>
  <c r="AC428" i="1"/>
  <c r="AD428" i="1"/>
  <c r="AE428" i="1"/>
  <c r="AF428" i="1"/>
  <c r="AG428" i="1"/>
  <c r="AH428" i="1"/>
  <c r="AI428" i="1"/>
  <c r="AC429" i="1"/>
  <c r="AD429" i="1"/>
  <c r="AE429" i="1"/>
  <c r="AF429" i="1"/>
  <c r="AG429" i="1"/>
  <c r="AH429" i="1"/>
  <c r="AI429" i="1"/>
  <c r="AC430" i="1"/>
  <c r="AD430" i="1"/>
  <c r="AE430" i="1"/>
  <c r="AF430" i="1"/>
  <c r="AG430" i="1"/>
  <c r="AH430" i="1"/>
  <c r="AI430" i="1"/>
  <c r="AC431" i="1"/>
  <c r="AD431" i="1"/>
  <c r="AE431" i="1"/>
  <c r="AF431" i="1"/>
  <c r="AG431" i="1"/>
  <c r="AH431" i="1"/>
  <c r="AI431" i="1"/>
  <c r="AC432" i="1"/>
  <c r="AD432" i="1"/>
  <c r="AE432" i="1"/>
  <c r="AF432" i="1"/>
  <c r="AG432" i="1"/>
  <c r="AH432" i="1"/>
  <c r="AI432" i="1"/>
  <c r="AC433" i="1"/>
  <c r="AD433" i="1"/>
  <c r="AE433" i="1"/>
  <c r="AF433" i="1"/>
  <c r="AG433" i="1"/>
  <c r="AH433" i="1"/>
  <c r="AI433" i="1"/>
  <c r="AC434" i="1"/>
  <c r="AD434" i="1"/>
  <c r="AE434" i="1"/>
  <c r="AF434" i="1"/>
  <c r="AG434" i="1"/>
  <c r="AH434" i="1"/>
  <c r="AI434" i="1"/>
  <c r="AC435" i="1"/>
  <c r="AD435" i="1"/>
  <c r="AE435" i="1"/>
  <c r="AF435" i="1"/>
  <c r="AG435" i="1"/>
  <c r="AH435" i="1"/>
  <c r="AI435" i="1"/>
  <c r="AC436" i="1"/>
  <c r="AD436" i="1"/>
  <c r="AE436" i="1"/>
  <c r="AF436" i="1"/>
  <c r="AG436" i="1"/>
  <c r="AH436" i="1"/>
  <c r="AI436" i="1"/>
  <c r="AC437" i="1"/>
  <c r="AD437" i="1"/>
  <c r="AE437" i="1"/>
  <c r="AF437" i="1"/>
  <c r="AG437" i="1"/>
  <c r="AH437" i="1"/>
  <c r="AI437" i="1"/>
  <c r="AC438" i="1"/>
  <c r="AD438" i="1"/>
  <c r="AE438" i="1"/>
  <c r="AF438" i="1"/>
  <c r="AG438" i="1"/>
  <c r="AH438" i="1"/>
  <c r="AI438" i="1"/>
  <c r="AC439" i="1"/>
  <c r="AD439" i="1"/>
  <c r="AE439" i="1"/>
  <c r="AF439" i="1"/>
  <c r="AG439" i="1"/>
  <c r="AH439" i="1"/>
  <c r="AI439" i="1"/>
  <c r="AC440" i="1"/>
  <c r="AD440" i="1"/>
  <c r="AE440" i="1"/>
  <c r="AF440" i="1"/>
  <c r="AG440" i="1"/>
  <c r="AH440" i="1"/>
  <c r="AI440" i="1"/>
  <c r="AC441" i="1"/>
  <c r="AD441" i="1"/>
  <c r="AE441" i="1"/>
  <c r="AF441" i="1"/>
  <c r="AG441" i="1"/>
  <c r="AH441" i="1"/>
  <c r="AI441" i="1"/>
  <c r="AC442" i="1"/>
  <c r="AD442" i="1"/>
  <c r="AE442" i="1"/>
  <c r="AF442" i="1"/>
  <c r="AG442" i="1"/>
  <c r="AH442" i="1"/>
  <c r="AI442" i="1"/>
  <c r="AC443" i="1"/>
  <c r="AD443" i="1"/>
  <c r="AE443" i="1"/>
  <c r="AF443" i="1"/>
  <c r="AG443" i="1"/>
  <c r="AH443" i="1"/>
  <c r="AI443" i="1"/>
  <c r="AC444" i="1"/>
  <c r="AD444" i="1"/>
  <c r="AE444" i="1"/>
  <c r="AF444" i="1"/>
  <c r="AG444" i="1"/>
  <c r="AH444" i="1"/>
  <c r="AI444" i="1"/>
  <c r="AC445" i="1"/>
  <c r="AD445" i="1"/>
  <c r="AE445" i="1"/>
  <c r="AF445" i="1"/>
  <c r="AG445" i="1"/>
  <c r="AH445" i="1"/>
  <c r="AI445" i="1"/>
  <c r="AC446" i="1"/>
  <c r="AD446" i="1"/>
  <c r="AE446" i="1"/>
  <c r="AF446" i="1"/>
  <c r="AG446" i="1"/>
  <c r="AH446" i="1"/>
  <c r="AI446" i="1"/>
  <c r="AC447" i="1"/>
  <c r="AD447" i="1"/>
  <c r="AE447" i="1"/>
  <c r="AF447" i="1"/>
  <c r="AG447" i="1"/>
  <c r="AH447" i="1"/>
  <c r="AI447" i="1"/>
  <c r="AC448" i="1"/>
  <c r="AD448" i="1"/>
  <c r="AE448" i="1"/>
  <c r="AF448" i="1"/>
  <c r="AG448" i="1"/>
  <c r="AH448" i="1"/>
  <c r="AI448" i="1"/>
  <c r="AC449" i="1"/>
  <c r="AD449" i="1"/>
  <c r="AE449" i="1"/>
  <c r="AF449" i="1"/>
  <c r="AG449" i="1"/>
  <c r="AH449" i="1"/>
  <c r="AI449" i="1"/>
  <c r="AC450" i="1"/>
  <c r="AD450" i="1"/>
  <c r="AE450" i="1"/>
  <c r="AF450" i="1"/>
  <c r="AG450" i="1"/>
  <c r="AH450" i="1"/>
  <c r="AI450" i="1"/>
  <c r="AC451" i="1"/>
  <c r="AD451" i="1"/>
  <c r="AE451" i="1"/>
  <c r="AF451" i="1"/>
  <c r="AG451" i="1"/>
  <c r="AH451" i="1"/>
  <c r="AI451" i="1"/>
  <c r="AC452" i="1"/>
  <c r="AD452" i="1"/>
  <c r="AE452" i="1"/>
  <c r="AF452" i="1"/>
  <c r="AG452" i="1"/>
  <c r="AH452" i="1"/>
  <c r="AI452" i="1"/>
  <c r="AC453" i="1"/>
  <c r="AD453" i="1"/>
  <c r="AE453" i="1"/>
  <c r="AF453" i="1"/>
  <c r="AG453" i="1"/>
  <c r="AH453" i="1"/>
  <c r="AI453" i="1"/>
  <c r="AC454" i="1"/>
  <c r="AD454" i="1"/>
  <c r="AE454" i="1"/>
  <c r="AF454" i="1"/>
  <c r="AG454" i="1"/>
  <c r="AH454" i="1"/>
  <c r="AI454" i="1"/>
  <c r="AC455" i="1"/>
  <c r="AD455" i="1"/>
  <c r="AE455" i="1"/>
  <c r="AF455" i="1"/>
  <c r="AG455" i="1"/>
  <c r="AH455" i="1"/>
  <c r="AI455" i="1"/>
  <c r="AC456" i="1"/>
  <c r="AD456" i="1"/>
  <c r="AE456" i="1"/>
  <c r="AF456" i="1"/>
  <c r="AG456" i="1"/>
  <c r="AH456" i="1"/>
  <c r="AI456" i="1"/>
  <c r="AC457" i="1"/>
  <c r="AD457" i="1"/>
  <c r="AE457" i="1"/>
  <c r="AF457" i="1"/>
  <c r="AG457" i="1"/>
  <c r="AH457" i="1"/>
  <c r="AI457" i="1"/>
  <c r="AC458" i="1"/>
  <c r="AD458" i="1"/>
  <c r="AE458" i="1"/>
  <c r="AF458" i="1"/>
  <c r="AG458" i="1"/>
  <c r="AH458" i="1"/>
  <c r="AI458" i="1"/>
  <c r="AC459" i="1"/>
  <c r="AD459" i="1"/>
  <c r="AE459" i="1"/>
  <c r="AF459" i="1"/>
  <c r="AG459" i="1"/>
  <c r="AH459" i="1"/>
  <c r="AI459" i="1"/>
  <c r="AC460" i="1"/>
  <c r="AD460" i="1"/>
  <c r="AE460" i="1"/>
  <c r="AF460" i="1"/>
  <c r="AG460" i="1"/>
  <c r="AH460" i="1"/>
  <c r="AI460" i="1"/>
  <c r="AC461" i="1"/>
  <c r="AD461" i="1"/>
  <c r="AE461" i="1"/>
  <c r="AF461" i="1"/>
  <c r="AG461" i="1"/>
  <c r="AH461" i="1"/>
  <c r="AI461" i="1"/>
  <c r="AC462" i="1"/>
  <c r="AD462" i="1"/>
  <c r="AE462" i="1"/>
  <c r="AF462" i="1"/>
  <c r="AG462" i="1"/>
  <c r="AH462" i="1"/>
  <c r="AI462" i="1"/>
  <c r="AC463" i="1"/>
  <c r="AD463" i="1"/>
  <c r="AE463" i="1"/>
  <c r="AF463" i="1"/>
  <c r="AG463" i="1"/>
  <c r="AH463" i="1"/>
  <c r="AI463" i="1"/>
  <c r="AC464" i="1"/>
  <c r="AD464" i="1"/>
  <c r="AE464" i="1"/>
  <c r="AF464" i="1"/>
  <c r="AG464" i="1"/>
  <c r="AH464" i="1"/>
  <c r="AI464" i="1"/>
  <c r="AC465" i="1"/>
  <c r="AD465" i="1"/>
  <c r="AE465" i="1"/>
  <c r="AF465" i="1"/>
  <c r="AG465" i="1"/>
  <c r="AH465" i="1"/>
  <c r="AI465" i="1"/>
  <c r="AC466" i="1"/>
  <c r="AD466" i="1"/>
  <c r="AE466" i="1"/>
  <c r="AF466" i="1"/>
  <c r="AG466" i="1"/>
  <c r="AH466" i="1"/>
  <c r="AI466" i="1"/>
  <c r="AC467" i="1"/>
  <c r="AD467" i="1"/>
  <c r="AE467" i="1"/>
  <c r="AF467" i="1"/>
  <c r="AG467" i="1"/>
  <c r="AH467" i="1"/>
  <c r="AI467" i="1"/>
  <c r="AC468" i="1"/>
  <c r="AD468" i="1"/>
  <c r="AE468" i="1"/>
  <c r="AF468" i="1"/>
  <c r="AG468" i="1"/>
  <c r="AH468" i="1"/>
  <c r="AI468" i="1"/>
  <c r="AC469" i="1"/>
  <c r="AD469" i="1"/>
  <c r="AE469" i="1"/>
  <c r="AF469" i="1"/>
  <c r="AG469" i="1"/>
  <c r="AH469" i="1"/>
  <c r="AI469" i="1"/>
  <c r="AC470" i="1"/>
  <c r="AD470" i="1"/>
  <c r="AE470" i="1"/>
  <c r="AF470" i="1"/>
  <c r="AG470" i="1"/>
  <c r="AH470" i="1"/>
  <c r="AI470" i="1"/>
  <c r="AC471" i="1"/>
  <c r="AD471" i="1"/>
  <c r="AE471" i="1"/>
  <c r="AF471" i="1"/>
  <c r="AG471" i="1"/>
  <c r="AH471" i="1"/>
  <c r="AI471" i="1"/>
  <c r="AC472" i="1"/>
  <c r="AD472" i="1"/>
  <c r="AE472" i="1"/>
  <c r="AF472" i="1"/>
  <c r="AG472" i="1"/>
  <c r="AH472" i="1"/>
  <c r="AI472" i="1"/>
  <c r="AC473" i="1"/>
  <c r="AD473" i="1"/>
  <c r="AE473" i="1"/>
  <c r="AF473" i="1"/>
  <c r="AG473" i="1"/>
  <c r="AH473" i="1"/>
  <c r="AI473" i="1"/>
  <c r="AC474" i="1"/>
  <c r="AD474" i="1"/>
  <c r="AE474" i="1"/>
  <c r="AF474" i="1"/>
  <c r="AG474" i="1"/>
  <c r="AH474" i="1"/>
  <c r="AI474" i="1"/>
  <c r="AC475" i="1"/>
  <c r="AD475" i="1"/>
  <c r="AE475" i="1"/>
  <c r="AF475" i="1"/>
  <c r="AG475" i="1"/>
  <c r="AH475" i="1"/>
  <c r="AI475" i="1"/>
  <c r="AC476" i="1"/>
  <c r="AD476" i="1"/>
  <c r="AE476" i="1"/>
  <c r="AF476" i="1"/>
  <c r="AG476" i="1"/>
  <c r="AH476" i="1"/>
  <c r="AI476" i="1"/>
  <c r="AC477" i="1"/>
  <c r="AD477" i="1"/>
  <c r="AE477" i="1"/>
  <c r="AF477" i="1"/>
  <c r="AG477" i="1"/>
  <c r="AH477" i="1"/>
  <c r="AI477" i="1"/>
  <c r="AC478" i="1"/>
  <c r="AD478" i="1"/>
  <c r="AE478" i="1"/>
  <c r="AF478" i="1"/>
  <c r="AG478" i="1"/>
  <c r="AH478" i="1"/>
  <c r="AI478" i="1"/>
  <c r="AC479" i="1"/>
  <c r="AD479" i="1"/>
  <c r="AE479" i="1"/>
  <c r="AF479" i="1"/>
  <c r="AG479" i="1"/>
  <c r="AH479" i="1"/>
  <c r="AI479" i="1"/>
  <c r="AC480" i="1"/>
  <c r="AD480" i="1"/>
  <c r="AE480" i="1"/>
  <c r="AF480" i="1"/>
  <c r="AG480" i="1"/>
  <c r="AH480" i="1"/>
  <c r="AI480" i="1"/>
  <c r="AC481" i="1"/>
  <c r="AD481" i="1"/>
  <c r="AE481" i="1"/>
  <c r="AF481" i="1"/>
  <c r="AG481" i="1"/>
  <c r="AH481" i="1"/>
  <c r="AI481" i="1"/>
  <c r="AC482" i="1"/>
  <c r="AD482" i="1"/>
  <c r="AE482" i="1"/>
  <c r="AF482" i="1"/>
  <c r="AG482" i="1"/>
  <c r="AH482" i="1"/>
  <c r="AI482" i="1"/>
  <c r="AC483" i="1"/>
  <c r="AD483" i="1"/>
  <c r="AE483" i="1"/>
  <c r="AF483" i="1"/>
  <c r="AG483" i="1"/>
  <c r="AH483" i="1"/>
  <c r="AI483" i="1"/>
  <c r="AC484" i="1"/>
  <c r="AD484" i="1"/>
  <c r="AE484" i="1"/>
  <c r="AF484" i="1"/>
  <c r="AG484" i="1"/>
  <c r="AH484" i="1"/>
  <c r="AI484" i="1"/>
  <c r="AC485" i="1"/>
  <c r="AD485" i="1"/>
  <c r="AE485" i="1"/>
  <c r="AF485" i="1"/>
  <c r="AG485" i="1"/>
  <c r="AH485" i="1"/>
  <c r="AI485" i="1"/>
  <c r="AC486" i="1"/>
  <c r="AD486" i="1"/>
  <c r="AE486" i="1"/>
  <c r="AF486" i="1"/>
  <c r="AG486" i="1"/>
  <c r="AH486" i="1"/>
  <c r="AI486" i="1"/>
  <c r="AC487" i="1"/>
  <c r="AD487" i="1"/>
  <c r="AE487" i="1"/>
  <c r="AF487" i="1"/>
  <c r="AG487" i="1"/>
  <c r="AH487" i="1"/>
  <c r="AI487" i="1"/>
  <c r="AC488" i="1"/>
  <c r="AD488" i="1"/>
  <c r="AE488" i="1"/>
  <c r="AF488" i="1"/>
  <c r="AG488" i="1"/>
  <c r="AH488" i="1"/>
  <c r="AI488" i="1"/>
  <c r="AC489" i="1"/>
  <c r="AD489" i="1"/>
  <c r="AE489" i="1"/>
  <c r="AF489" i="1"/>
  <c r="AG489" i="1"/>
  <c r="AH489" i="1"/>
  <c r="AI489" i="1"/>
  <c r="AC490" i="1"/>
  <c r="AD490" i="1"/>
  <c r="AE490" i="1"/>
  <c r="AF490" i="1"/>
  <c r="AG490" i="1"/>
  <c r="AH490" i="1"/>
  <c r="AI490" i="1"/>
  <c r="AC491" i="1"/>
  <c r="AD491" i="1"/>
  <c r="AE491" i="1"/>
  <c r="AF491" i="1"/>
  <c r="AG491" i="1"/>
  <c r="AH491" i="1"/>
  <c r="AI491" i="1"/>
  <c r="AC492" i="1"/>
  <c r="AD492" i="1"/>
  <c r="AE492" i="1"/>
  <c r="AF492" i="1"/>
  <c r="AG492" i="1"/>
  <c r="AH492" i="1"/>
  <c r="AI492" i="1"/>
  <c r="AC493" i="1"/>
  <c r="AD493" i="1"/>
  <c r="AE493" i="1"/>
  <c r="AF493" i="1"/>
  <c r="AG493" i="1"/>
  <c r="AH493" i="1"/>
  <c r="AI493" i="1"/>
  <c r="AC494" i="1"/>
  <c r="AD494" i="1"/>
  <c r="AE494" i="1"/>
  <c r="AF494" i="1"/>
  <c r="AG494" i="1"/>
  <c r="AH494" i="1"/>
  <c r="AI494" i="1"/>
  <c r="AC495" i="1"/>
  <c r="AD495" i="1"/>
  <c r="AE495" i="1"/>
  <c r="AF495" i="1"/>
  <c r="AG495" i="1"/>
  <c r="AH495" i="1"/>
  <c r="AI495" i="1"/>
  <c r="AC496" i="1"/>
  <c r="AD496" i="1"/>
  <c r="AE496" i="1"/>
  <c r="AF496" i="1"/>
  <c r="AG496" i="1"/>
  <c r="AH496" i="1"/>
  <c r="AI496" i="1"/>
  <c r="AC497" i="1"/>
  <c r="AD497" i="1"/>
  <c r="AE497" i="1"/>
  <c r="AF497" i="1"/>
  <c r="AG497" i="1"/>
  <c r="AH497" i="1"/>
  <c r="AI497" i="1"/>
  <c r="AC498" i="1"/>
  <c r="AD498" i="1"/>
  <c r="AE498" i="1"/>
  <c r="AF498" i="1"/>
  <c r="AG498" i="1"/>
  <c r="AH498" i="1"/>
  <c r="AI498" i="1"/>
  <c r="AC499" i="1"/>
  <c r="AD499" i="1"/>
  <c r="AE499" i="1"/>
  <c r="AF499" i="1"/>
  <c r="AG499" i="1"/>
  <c r="AH499" i="1"/>
  <c r="AI499" i="1"/>
  <c r="AC500" i="1"/>
  <c r="AD500" i="1"/>
  <c r="AE500" i="1"/>
  <c r="AF500" i="1"/>
  <c r="AG500" i="1"/>
  <c r="AH500" i="1"/>
  <c r="AI500" i="1"/>
  <c r="AH3" i="1"/>
  <c r="G3" i="7" s="1"/>
  <c r="AE3" i="1"/>
  <c r="D3" i="7" s="1"/>
  <c r="AC3" i="1"/>
  <c r="B3" i="7" s="1"/>
  <c r="AU3" i="4"/>
  <c r="AQ3" i="4"/>
  <c r="AO3" i="4"/>
  <c r="AT3" i="4"/>
  <c r="AS3" i="4"/>
  <c r="AR3" i="4"/>
  <c r="AP3" i="4"/>
  <c r="AI3" i="1"/>
  <c r="H3" i="7" s="1"/>
  <c r="AG3" i="1"/>
  <c r="AF3" i="1"/>
  <c r="E3" i="7" s="1"/>
  <c r="I3" i="7" s="1"/>
  <c r="AD3" i="1"/>
  <c r="C3" i="7" s="1"/>
  <c r="E145" i="3"/>
  <c r="E144" i="3"/>
  <c r="E143" i="3"/>
  <c r="E142" i="3"/>
  <c r="E140" i="3"/>
  <c r="E139" i="3"/>
  <c r="E138" i="3"/>
  <c r="E137" i="3"/>
  <c r="E135" i="3"/>
  <c r="E134" i="3"/>
  <c r="E133" i="3"/>
  <c r="E132" i="3"/>
  <c r="E130" i="3"/>
  <c r="E129" i="3"/>
  <c r="E128" i="3"/>
  <c r="E127" i="3"/>
  <c r="E125" i="3"/>
  <c r="E124" i="3"/>
  <c r="E123" i="3"/>
  <c r="E122" i="3"/>
  <c r="E120" i="3"/>
  <c r="E119" i="3"/>
  <c r="E118" i="3"/>
  <c r="E117" i="3"/>
  <c r="E115" i="3"/>
  <c r="E114" i="3"/>
  <c r="E113" i="3"/>
  <c r="E112" i="3"/>
  <c r="E110" i="3"/>
  <c r="E109" i="3"/>
  <c r="E108" i="3"/>
  <c r="E107" i="3"/>
  <c r="E105" i="3"/>
  <c r="E104" i="3"/>
  <c r="E103" i="3"/>
  <c r="E102" i="3"/>
  <c r="E100" i="3"/>
  <c r="E99" i="3"/>
  <c r="E98" i="3"/>
  <c r="E97" i="3"/>
  <c r="E95" i="3"/>
  <c r="E94" i="3"/>
  <c r="E93" i="3"/>
  <c r="E92" i="3"/>
  <c r="E90" i="3"/>
  <c r="E89" i="3"/>
  <c r="E88" i="3"/>
  <c r="E87" i="3"/>
  <c r="E85" i="3"/>
  <c r="E84" i="3"/>
  <c r="E83" i="3"/>
  <c r="E82" i="3"/>
  <c r="E80" i="3"/>
  <c r="E79" i="3"/>
  <c r="E78" i="3"/>
  <c r="E77" i="3"/>
  <c r="E73" i="3"/>
  <c r="E74" i="3"/>
  <c r="E75" i="3"/>
  <c r="E72" i="3"/>
  <c r="E70" i="3"/>
  <c r="E69" i="3"/>
  <c r="E67" i="3"/>
  <c r="E66" i="3"/>
  <c r="E62" i="3"/>
  <c r="E63" i="3"/>
  <c r="E64" i="3"/>
  <c r="E61" i="3"/>
  <c r="E42" i="3"/>
  <c r="E38" i="3"/>
  <c r="E39" i="3"/>
  <c r="E40" i="3"/>
  <c r="E41" i="3"/>
  <c r="E37" i="3"/>
  <c r="E59" i="3"/>
  <c r="E58" i="3"/>
  <c r="E54" i="3"/>
  <c r="E55" i="3"/>
  <c r="E56" i="3"/>
  <c r="E53" i="3"/>
  <c r="E45" i="3"/>
  <c r="E46" i="3"/>
  <c r="E47" i="3"/>
  <c r="E44" i="3"/>
  <c r="E33" i="3"/>
  <c r="E34" i="3"/>
  <c r="E35" i="3"/>
  <c r="E50" i="3"/>
  <c r="E51" i="3"/>
  <c r="E49" i="3"/>
  <c r="E32" i="3"/>
  <c r="C59" i="3"/>
  <c r="C58" i="3"/>
  <c r="C62" i="3"/>
  <c r="C63" i="3"/>
  <c r="C64" i="3"/>
  <c r="C61" i="3"/>
  <c r="C38" i="3"/>
  <c r="D38" i="3" s="1"/>
  <c r="C39" i="3"/>
  <c r="D39" i="3" s="1"/>
  <c r="C40" i="3"/>
  <c r="D40" i="3" s="1"/>
  <c r="C41" i="3"/>
  <c r="D41" i="3" s="1"/>
  <c r="C42" i="3"/>
  <c r="D42" i="3" s="1"/>
  <c r="C37" i="3"/>
  <c r="D37" i="3" s="1"/>
  <c r="C56" i="3"/>
  <c r="C54" i="3"/>
  <c r="C55" i="3"/>
  <c r="C53" i="3"/>
  <c r="C47" i="3"/>
  <c r="D47" i="3" s="1"/>
  <c r="C45" i="3"/>
  <c r="D45" i="3" s="1"/>
  <c r="C46" i="3"/>
  <c r="D46" i="3" s="1"/>
  <c r="C44" i="3"/>
  <c r="D44" i="3" s="1"/>
  <c r="C50" i="3"/>
  <c r="C51" i="3"/>
  <c r="C49" i="3"/>
  <c r="C33" i="3"/>
  <c r="D33" i="3" s="1"/>
  <c r="C34" i="3"/>
  <c r="D34" i="3" s="1"/>
  <c r="C35" i="3"/>
  <c r="D35" i="3" s="1"/>
  <c r="C32" i="3"/>
  <c r="D32" i="3" s="1"/>
  <c r="C27" i="3"/>
  <c r="C28" i="3"/>
  <c r="C29" i="3"/>
  <c r="C30" i="3"/>
  <c r="C26" i="3"/>
  <c r="C21" i="3"/>
  <c r="C22" i="3"/>
  <c r="C23" i="3"/>
  <c r="C24" i="3"/>
  <c r="C20" i="3"/>
  <c r="C18" i="3"/>
  <c r="C17" i="3"/>
  <c r="C15" i="3"/>
  <c r="C14" i="3"/>
  <c r="C7" i="3"/>
  <c r="C8" i="3"/>
  <c r="C9" i="3"/>
  <c r="C10" i="3"/>
  <c r="C11" i="3"/>
  <c r="C12" i="3"/>
  <c r="C6" i="3"/>
  <c r="C4" i="3"/>
  <c r="C3" i="3"/>
  <c r="J3" i="7" l="1"/>
  <c r="L4" i="7"/>
  <c r="E43" i="3"/>
  <c r="F43" i="3" s="1"/>
  <c r="E48" i="3"/>
  <c r="F48" i="3" s="1"/>
  <c r="P3" i="7"/>
  <c r="C36" i="3"/>
  <c r="D36" i="3" s="1"/>
  <c r="C43" i="3"/>
  <c r="D43" i="3" s="1"/>
  <c r="C48" i="3"/>
  <c r="D48" i="3" s="1"/>
  <c r="E36" i="3"/>
  <c r="F36" i="3" s="1"/>
  <c r="E71" i="3"/>
  <c r="F69" i="3" s="1"/>
  <c r="I4" i="7"/>
  <c r="C19" i="3"/>
  <c r="D18" i="3" s="1"/>
  <c r="X3" i="7"/>
  <c r="I5" i="7"/>
  <c r="I6" i="7"/>
  <c r="J6" i="7"/>
  <c r="P497" i="7"/>
  <c r="K4" i="7"/>
  <c r="E152" i="3"/>
  <c r="F148" i="3" s="1"/>
  <c r="E68" i="3"/>
  <c r="F67" i="3" s="1"/>
  <c r="E81" i="3"/>
  <c r="F80" i="3" s="1"/>
  <c r="E86" i="3"/>
  <c r="F82" i="3" s="1"/>
  <c r="E91" i="3"/>
  <c r="F89" i="3" s="1"/>
  <c r="E101" i="3"/>
  <c r="F98" i="3" s="1"/>
  <c r="E106" i="3"/>
  <c r="F102" i="3" s="1"/>
  <c r="E111" i="3"/>
  <c r="F109" i="3" s="1"/>
  <c r="E121" i="3"/>
  <c r="F119" i="3" s="1"/>
  <c r="E126" i="3"/>
  <c r="F125" i="3" s="1"/>
  <c r="E131" i="3"/>
  <c r="F128" i="3" s="1"/>
  <c r="E141" i="3"/>
  <c r="F137" i="3" s="1"/>
  <c r="E146" i="3"/>
  <c r="F144" i="3" s="1"/>
  <c r="M3" i="7"/>
  <c r="U3" i="7" s="1"/>
  <c r="J499" i="7"/>
  <c r="Q499" i="7" s="1"/>
  <c r="J491" i="7"/>
  <c r="Q491" i="7" s="1"/>
  <c r="N4" i="7"/>
  <c r="N5" i="7"/>
  <c r="J4" i="7"/>
  <c r="L3" i="7"/>
  <c r="T3" i="7" s="1"/>
  <c r="O4" i="7"/>
  <c r="O3" i="7"/>
  <c r="W3" i="7" s="1"/>
  <c r="K3" i="7"/>
  <c r="S3" i="7" s="1"/>
  <c r="O496" i="7"/>
  <c r="J483" i="7"/>
  <c r="Q483" i="7" s="1"/>
  <c r="J475" i="7"/>
  <c r="Q475" i="7" s="1"/>
  <c r="J467" i="7"/>
  <c r="Q467" i="7" s="1"/>
  <c r="J459" i="7"/>
  <c r="Q459" i="7" s="1"/>
  <c r="J451" i="7"/>
  <c r="Q451" i="7" s="1"/>
  <c r="J443" i="7"/>
  <c r="Q443" i="7" s="1"/>
  <c r="J435" i="7"/>
  <c r="Q435" i="7" s="1"/>
  <c r="J427" i="7"/>
  <c r="Q427" i="7" s="1"/>
  <c r="L414" i="7"/>
  <c r="L377" i="7"/>
  <c r="P373" i="7"/>
  <c r="N355" i="7"/>
  <c r="J327" i="7"/>
  <c r="Q327" i="7" s="1"/>
  <c r="J242" i="7"/>
  <c r="Q242" i="7" s="1"/>
  <c r="L156" i="7"/>
  <c r="J5" i="7"/>
  <c r="M4" i="7"/>
  <c r="N3" i="7"/>
  <c r="V3" i="7" s="1"/>
  <c r="K500" i="7"/>
  <c r="O6" i="7"/>
  <c r="P4" i="7"/>
  <c r="R3" i="7"/>
  <c r="M494" i="7"/>
  <c r="O488" i="7"/>
  <c r="L485" i="7"/>
  <c r="O480" i="7"/>
  <c r="K476" i="7"/>
  <c r="P473" i="7"/>
  <c r="M470" i="7"/>
  <c r="P465" i="7"/>
  <c r="M462" i="7"/>
  <c r="P457" i="7"/>
  <c r="K452" i="7"/>
  <c r="O448" i="7"/>
  <c r="K444" i="7"/>
  <c r="O440" i="7"/>
  <c r="L437" i="7"/>
  <c r="O432" i="7"/>
  <c r="K428" i="7"/>
  <c r="P425" i="7"/>
  <c r="M422" i="7"/>
  <c r="J416" i="7"/>
  <c r="Q416" i="7" s="1"/>
  <c r="M410" i="7"/>
  <c r="L401" i="7"/>
  <c r="K392" i="7"/>
  <c r="J380" i="7"/>
  <c r="Q380" i="7" s="1"/>
  <c r="K368" i="7"/>
  <c r="J359" i="7"/>
  <c r="Q359" i="7" s="1"/>
  <c r="L345" i="7"/>
  <c r="P317" i="7"/>
  <c r="L281" i="7"/>
  <c r="K47" i="7"/>
  <c r="J500" i="7"/>
  <c r="Q500" i="7" s="1"/>
  <c r="P498" i="7"/>
  <c r="O497" i="7"/>
  <c r="N496" i="7"/>
  <c r="M495" i="7"/>
  <c r="L494" i="7"/>
  <c r="K493" i="7"/>
  <c r="J492" i="7"/>
  <c r="Q492" i="7" s="1"/>
  <c r="P490" i="7"/>
  <c r="O489" i="7"/>
  <c r="N488" i="7"/>
  <c r="M487" i="7"/>
  <c r="L486" i="7"/>
  <c r="K485" i="7"/>
  <c r="J484" i="7"/>
  <c r="Q484" i="7" s="1"/>
  <c r="P482" i="7"/>
  <c r="O481" i="7"/>
  <c r="N480" i="7"/>
  <c r="M479" i="7"/>
  <c r="L478" i="7"/>
  <c r="K477" i="7"/>
  <c r="J476" i="7"/>
  <c r="Q476" i="7" s="1"/>
  <c r="P474" i="7"/>
  <c r="O473" i="7"/>
  <c r="N472" i="7"/>
  <c r="M471" i="7"/>
  <c r="L470" i="7"/>
  <c r="K469" i="7"/>
  <c r="J468" i="7"/>
  <c r="Q468" i="7" s="1"/>
  <c r="P466" i="7"/>
  <c r="O465" i="7"/>
  <c r="N464" i="7"/>
  <c r="M463" i="7"/>
  <c r="L462" i="7"/>
  <c r="K461" i="7"/>
  <c r="J460" i="7"/>
  <c r="Q460" i="7" s="1"/>
  <c r="P458" i="7"/>
  <c r="O457" i="7"/>
  <c r="N456" i="7"/>
  <c r="M455" i="7"/>
  <c r="L454" i="7"/>
  <c r="K453" i="7"/>
  <c r="J452" i="7"/>
  <c r="Q452" i="7" s="1"/>
  <c r="P450" i="7"/>
  <c r="O449" i="7"/>
  <c r="N448" i="7"/>
  <c r="M447" i="7"/>
  <c r="L446" i="7"/>
  <c r="K445" i="7"/>
  <c r="J444" i="7"/>
  <c r="Q444" i="7" s="1"/>
  <c r="P442" i="7"/>
  <c r="O441" i="7"/>
  <c r="N440" i="7"/>
  <c r="M439" i="7"/>
  <c r="L438" i="7"/>
  <c r="K437" i="7"/>
  <c r="J436" i="7"/>
  <c r="Q436" i="7" s="1"/>
  <c r="P434" i="7"/>
  <c r="O433" i="7"/>
  <c r="N432" i="7"/>
  <c r="M431" i="7"/>
  <c r="L430" i="7"/>
  <c r="K429" i="7"/>
  <c r="J428" i="7"/>
  <c r="Q428" i="7" s="1"/>
  <c r="P426" i="7"/>
  <c r="O425" i="7"/>
  <c r="N424" i="7"/>
  <c r="M423" i="7"/>
  <c r="L422" i="7"/>
  <c r="K421" i="7"/>
  <c r="J420" i="7"/>
  <c r="Q420" i="7" s="1"/>
  <c r="M418" i="7"/>
  <c r="K417" i="7"/>
  <c r="M415" i="7"/>
  <c r="O413" i="7"/>
  <c r="J412" i="7"/>
  <c r="Q412" i="7" s="1"/>
  <c r="O409" i="7"/>
  <c r="N407" i="7"/>
  <c r="P405" i="7"/>
  <c r="N403" i="7"/>
  <c r="N400" i="7"/>
  <c r="P397" i="7"/>
  <c r="M394" i="7"/>
  <c r="M391" i="7"/>
  <c r="O388" i="7"/>
  <c r="L385" i="7"/>
  <c r="L382" i="7"/>
  <c r="N379" i="7"/>
  <c r="K376" i="7"/>
  <c r="K373" i="7"/>
  <c r="M370" i="7"/>
  <c r="J367" i="7"/>
  <c r="Q367" i="7" s="1"/>
  <c r="J364" i="7"/>
  <c r="Q364" i="7" s="1"/>
  <c r="L361" i="7"/>
  <c r="P357" i="7"/>
  <c r="P354" i="7"/>
  <c r="K352" i="7"/>
  <c r="J343" i="7"/>
  <c r="Q343" i="7" s="1"/>
  <c r="P333" i="7"/>
  <c r="O324" i="7"/>
  <c r="N315" i="7"/>
  <c r="M306" i="7"/>
  <c r="L297" i="7"/>
  <c r="K288" i="7"/>
  <c r="J279" i="7"/>
  <c r="Q279" i="7" s="1"/>
  <c r="N269" i="7"/>
  <c r="O255" i="7"/>
  <c r="P235" i="7"/>
  <c r="N174" i="7"/>
  <c r="K492" i="7"/>
  <c r="P489" i="7"/>
  <c r="M486" i="7"/>
  <c r="P481" i="7"/>
  <c r="M478" i="7"/>
  <c r="O472" i="7"/>
  <c r="L469" i="7"/>
  <c r="O464" i="7"/>
  <c r="L461" i="7"/>
  <c r="O456" i="7"/>
  <c r="L453" i="7"/>
  <c r="P449" i="7"/>
  <c r="L445" i="7"/>
  <c r="P441" i="7"/>
  <c r="M438" i="7"/>
  <c r="P433" i="7"/>
  <c r="M430" i="7"/>
  <c r="O424" i="7"/>
  <c r="L421" i="7"/>
  <c r="L417" i="7"/>
  <c r="K412" i="7"/>
  <c r="M404" i="7"/>
  <c r="N395" i="7"/>
  <c r="J383" i="7"/>
  <c r="Q383" i="7" s="1"/>
  <c r="O361" i="7"/>
  <c r="K336" i="7"/>
  <c r="O308" i="7"/>
  <c r="K272" i="7"/>
  <c r="P192" i="7"/>
  <c r="O500" i="7"/>
  <c r="N499" i="7"/>
  <c r="M498" i="7"/>
  <c r="L497" i="7"/>
  <c r="K496" i="7"/>
  <c r="J495" i="7"/>
  <c r="Q495" i="7" s="1"/>
  <c r="P493" i="7"/>
  <c r="O492" i="7"/>
  <c r="N491" i="7"/>
  <c r="M490" i="7"/>
  <c r="L489" i="7"/>
  <c r="K488" i="7"/>
  <c r="J487" i="7"/>
  <c r="Q487" i="7" s="1"/>
  <c r="P485" i="7"/>
  <c r="O484" i="7"/>
  <c r="N483" i="7"/>
  <c r="M482" i="7"/>
  <c r="L481" i="7"/>
  <c r="K480" i="7"/>
  <c r="J479" i="7"/>
  <c r="Q479" i="7" s="1"/>
  <c r="P477" i="7"/>
  <c r="O476" i="7"/>
  <c r="N475" i="7"/>
  <c r="M474" i="7"/>
  <c r="L473" i="7"/>
  <c r="K472" i="7"/>
  <c r="J471" i="7"/>
  <c r="Q471" i="7" s="1"/>
  <c r="P469" i="7"/>
  <c r="O468" i="7"/>
  <c r="N467" i="7"/>
  <c r="M466" i="7"/>
  <c r="L465" i="7"/>
  <c r="K464" i="7"/>
  <c r="J463" i="7"/>
  <c r="Q463" i="7" s="1"/>
  <c r="P461" i="7"/>
  <c r="O460" i="7"/>
  <c r="N459" i="7"/>
  <c r="M458" i="7"/>
  <c r="L457" i="7"/>
  <c r="K456" i="7"/>
  <c r="J455" i="7"/>
  <c r="Q455" i="7" s="1"/>
  <c r="P453" i="7"/>
  <c r="O452" i="7"/>
  <c r="N451" i="7"/>
  <c r="M450" i="7"/>
  <c r="L449" i="7"/>
  <c r="K448" i="7"/>
  <c r="J447" i="7"/>
  <c r="Q447" i="7" s="1"/>
  <c r="P445" i="7"/>
  <c r="O444" i="7"/>
  <c r="N443" i="7"/>
  <c r="M442" i="7"/>
  <c r="L441" i="7"/>
  <c r="K440" i="7"/>
  <c r="J439" i="7"/>
  <c r="Q439" i="7" s="1"/>
  <c r="P437" i="7"/>
  <c r="O436" i="7"/>
  <c r="N435" i="7"/>
  <c r="M434" i="7"/>
  <c r="L433" i="7"/>
  <c r="K432" i="7"/>
  <c r="J431" i="7"/>
  <c r="Q431" i="7" s="1"/>
  <c r="P429" i="7"/>
  <c r="O428" i="7"/>
  <c r="N427" i="7"/>
  <c r="M426" i="7"/>
  <c r="L425" i="7"/>
  <c r="K424" i="7"/>
  <c r="J423" i="7"/>
  <c r="Q423" i="7" s="1"/>
  <c r="P421" i="7"/>
  <c r="O420" i="7"/>
  <c r="N419" i="7"/>
  <c r="L418" i="7"/>
  <c r="N416" i="7"/>
  <c r="J415" i="7"/>
  <c r="Q415" i="7" s="1"/>
  <c r="N413" i="7"/>
  <c r="L411" i="7"/>
  <c r="K409" i="7"/>
  <c r="M407" i="7"/>
  <c r="K405" i="7"/>
  <c r="P402" i="7"/>
  <c r="K400" i="7"/>
  <c r="O396" i="7"/>
  <c r="O393" i="7"/>
  <c r="J391" i="7"/>
  <c r="Q391" i="7" s="1"/>
  <c r="N387" i="7"/>
  <c r="N384" i="7"/>
  <c r="P381" i="7"/>
  <c r="M378" i="7"/>
  <c r="M375" i="7"/>
  <c r="O372" i="7"/>
  <c r="L369" i="7"/>
  <c r="L366" i="7"/>
  <c r="N363" i="7"/>
  <c r="K360" i="7"/>
  <c r="K357" i="7"/>
  <c r="M354" i="7"/>
  <c r="P349" i="7"/>
  <c r="O340" i="7"/>
  <c r="N331" i="7"/>
  <c r="M322" i="7"/>
  <c r="L313" i="7"/>
  <c r="K304" i="7"/>
  <c r="J295" i="7"/>
  <c r="Q295" i="7" s="1"/>
  <c r="P285" i="7"/>
  <c r="O276" i="7"/>
  <c r="N266" i="7"/>
  <c r="K251" i="7"/>
  <c r="N224" i="7"/>
  <c r="N495" i="7"/>
  <c r="L493" i="7"/>
  <c r="N487" i="7"/>
  <c r="K484" i="7"/>
  <c r="N479" i="7"/>
  <c r="L477" i="7"/>
  <c r="N471" i="7"/>
  <c r="K468" i="7"/>
  <c r="N463" i="7"/>
  <c r="K460" i="7"/>
  <c r="N455" i="7"/>
  <c r="M454" i="7"/>
  <c r="N447" i="7"/>
  <c r="M446" i="7"/>
  <c r="N439" i="7"/>
  <c r="K436" i="7"/>
  <c r="N431" i="7"/>
  <c r="L429" i="7"/>
  <c r="N423" i="7"/>
  <c r="K420" i="7"/>
  <c r="P418" i="7"/>
  <c r="K408" i="7"/>
  <c r="K406" i="7"/>
  <c r="L398" i="7"/>
  <c r="K389" i="7"/>
  <c r="M386" i="7"/>
  <c r="P370" i="7"/>
  <c r="O364" i="7"/>
  <c r="N352" i="7"/>
  <c r="N299" i="7"/>
  <c r="M290" i="7"/>
  <c r="L260" i="7"/>
  <c r="K179" i="7"/>
  <c r="M197" i="7"/>
  <c r="M215" i="7"/>
  <c r="O227" i="7"/>
  <c r="P236" i="7"/>
  <c r="O242" i="7"/>
  <c r="L247" i="7"/>
  <c r="P251" i="7"/>
  <c r="M256" i="7"/>
  <c r="J261" i="7"/>
  <c r="Q261" i="7" s="1"/>
  <c r="J264" i="7"/>
  <c r="Q264" i="7" s="1"/>
  <c r="K267" i="7"/>
  <c r="K270" i="7"/>
  <c r="N272" i="7"/>
  <c r="P274" i="7"/>
  <c r="K277" i="7"/>
  <c r="M279" i="7"/>
  <c r="O281" i="7"/>
  <c r="J284" i="7"/>
  <c r="Q284" i="7" s="1"/>
  <c r="L286" i="7"/>
  <c r="N288" i="7"/>
  <c r="P290" i="7"/>
  <c r="K293" i="7"/>
  <c r="M295" i="7"/>
  <c r="O297" i="7"/>
  <c r="J300" i="7"/>
  <c r="Q300" i="7" s="1"/>
  <c r="L302" i="7"/>
  <c r="N304" i="7"/>
  <c r="P306" i="7"/>
  <c r="K309" i="7"/>
  <c r="M311" i="7"/>
  <c r="O313" i="7"/>
  <c r="J316" i="7"/>
  <c r="Q316" i="7" s="1"/>
  <c r="L318" i="7"/>
  <c r="N320" i="7"/>
  <c r="P322" i="7"/>
  <c r="K325" i="7"/>
  <c r="M327" i="7"/>
  <c r="O329" i="7"/>
  <c r="J332" i="7"/>
  <c r="Q332" i="7" s="1"/>
  <c r="L334" i="7"/>
  <c r="N336" i="7"/>
  <c r="P338" i="7"/>
  <c r="K341" i="7"/>
  <c r="M343" i="7"/>
  <c r="O345" i="7"/>
  <c r="J348" i="7"/>
  <c r="Q348" i="7" s="1"/>
  <c r="L350" i="7"/>
  <c r="J202" i="7"/>
  <c r="Q202" i="7" s="1"/>
  <c r="N218" i="7"/>
  <c r="O230" i="7"/>
  <c r="P238" i="7"/>
  <c r="L244" i="7"/>
  <c r="P248" i="7"/>
  <c r="M253" i="7"/>
  <c r="J258" i="7"/>
  <c r="Q258" i="7" s="1"/>
  <c r="J262" i="7"/>
  <c r="Q262" i="7" s="1"/>
  <c r="J265" i="7"/>
  <c r="Q265" i="7" s="1"/>
  <c r="J268" i="7"/>
  <c r="Q268" i="7" s="1"/>
  <c r="J271" i="7"/>
  <c r="Q271" i="7" s="1"/>
  <c r="L273" i="7"/>
  <c r="N275" i="7"/>
  <c r="P277" i="7"/>
  <c r="K280" i="7"/>
  <c r="M282" i="7"/>
  <c r="O284" i="7"/>
  <c r="J287" i="7"/>
  <c r="Q287" i="7" s="1"/>
  <c r="L289" i="7"/>
  <c r="N291" i="7"/>
  <c r="P293" i="7"/>
  <c r="K296" i="7"/>
  <c r="M298" i="7"/>
  <c r="O300" i="7"/>
  <c r="J303" i="7"/>
  <c r="Q303" i="7" s="1"/>
  <c r="L305" i="7"/>
  <c r="N307" i="7"/>
  <c r="P309" i="7"/>
  <c r="K312" i="7"/>
  <c r="M314" i="7"/>
  <c r="O316" i="7"/>
  <c r="J319" i="7"/>
  <c r="Q319" i="7" s="1"/>
  <c r="L321" i="7"/>
  <c r="N323" i="7"/>
  <c r="P325" i="7"/>
  <c r="K328" i="7"/>
  <c r="M330" i="7"/>
  <c r="O332" i="7"/>
  <c r="J335" i="7"/>
  <c r="Q335" i="7" s="1"/>
  <c r="L337" i="7"/>
  <c r="N339" i="7"/>
  <c r="P341" i="7"/>
  <c r="K344" i="7"/>
  <c r="M346" i="7"/>
  <c r="O348" i="7"/>
  <c r="J351" i="7"/>
  <c r="Q351" i="7" s="1"/>
  <c r="J245" i="7"/>
  <c r="Q245" i="7" s="1"/>
  <c r="N249" i="7"/>
  <c r="K254" i="7"/>
  <c r="O258" i="7"/>
  <c r="N262" i="7"/>
  <c r="N265" i="7"/>
  <c r="N268" i="7"/>
  <c r="M271" i="7"/>
  <c r="O273" i="7"/>
  <c r="J276" i="7"/>
  <c r="Q276" i="7" s="1"/>
  <c r="L278" i="7"/>
  <c r="N280" i="7"/>
  <c r="P282" i="7"/>
  <c r="K285" i="7"/>
  <c r="M287" i="7"/>
  <c r="O289" i="7"/>
  <c r="J292" i="7"/>
  <c r="Q292" i="7" s="1"/>
  <c r="L294" i="7"/>
  <c r="N296" i="7"/>
  <c r="P298" i="7"/>
  <c r="K301" i="7"/>
  <c r="M303" i="7"/>
  <c r="O305" i="7"/>
  <c r="J308" i="7"/>
  <c r="Q308" i="7" s="1"/>
  <c r="L310" i="7"/>
  <c r="N312" i="7"/>
  <c r="P314" i="7"/>
  <c r="K317" i="7"/>
  <c r="M319" i="7"/>
  <c r="O321" i="7"/>
  <c r="J324" i="7"/>
  <c r="Q324" i="7" s="1"/>
  <c r="L326" i="7"/>
  <c r="N328" i="7"/>
  <c r="P330" i="7"/>
  <c r="K333" i="7"/>
  <c r="M335" i="7"/>
  <c r="O337" i="7"/>
  <c r="J340" i="7"/>
  <c r="Q340" i="7" s="1"/>
  <c r="L342" i="7"/>
  <c r="N344" i="7"/>
  <c r="P346" i="7"/>
  <c r="K349" i="7"/>
  <c r="M351" i="7"/>
  <c r="O353" i="7"/>
  <c r="J356" i="7"/>
  <c r="Q356" i="7" s="1"/>
  <c r="L358" i="7"/>
  <c r="N360" i="7"/>
  <c r="P362" i="7"/>
  <c r="K365" i="7"/>
  <c r="M367" i="7"/>
  <c r="O369" i="7"/>
  <c r="J372" i="7"/>
  <c r="Q372" i="7" s="1"/>
  <c r="L374" i="7"/>
  <c r="N376" i="7"/>
  <c r="P378" i="7"/>
  <c r="K381" i="7"/>
  <c r="M383" i="7"/>
  <c r="O385" i="7"/>
  <c r="J388" i="7"/>
  <c r="Q388" i="7" s="1"/>
  <c r="L390" i="7"/>
  <c r="N392" i="7"/>
  <c r="P394" i="7"/>
  <c r="K397" i="7"/>
  <c r="M399" i="7"/>
  <c r="O401" i="7"/>
  <c r="P403" i="7"/>
  <c r="L405" i="7"/>
  <c r="P406" i="7"/>
  <c r="M408" i="7"/>
  <c r="P409" i="7"/>
  <c r="M411" i="7"/>
  <c r="J413" i="7"/>
  <c r="Q413" i="7" s="1"/>
  <c r="M414" i="7"/>
  <c r="N415" i="7"/>
  <c r="O416" i="7"/>
  <c r="P417" i="7"/>
  <c r="J419" i="7"/>
  <c r="Q419" i="7" s="1"/>
  <c r="N500" i="7"/>
  <c r="M499" i="7"/>
  <c r="L498" i="7"/>
  <c r="K497" i="7"/>
  <c r="J496" i="7"/>
  <c r="Q496" i="7" s="1"/>
  <c r="P494" i="7"/>
  <c r="O493" i="7"/>
  <c r="N492" i="7"/>
  <c r="M491" i="7"/>
  <c r="L490" i="7"/>
  <c r="K489" i="7"/>
  <c r="J488" i="7"/>
  <c r="Q488" i="7" s="1"/>
  <c r="P486" i="7"/>
  <c r="O485" i="7"/>
  <c r="N484" i="7"/>
  <c r="M483" i="7"/>
  <c r="L482" i="7"/>
  <c r="K481" i="7"/>
  <c r="J480" i="7"/>
  <c r="Q480" i="7" s="1"/>
  <c r="P478" i="7"/>
  <c r="O477" i="7"/>
  <c r="N476" i="7"/>
  <c r="M475" i="7"/>
  <c r="L474" i="7"/>
  <c r="K473" i="7"/>
  <c r="J472" i="7"/>
  <c r="Q472" i="7" s="1"/>
  <c r="P470" i="7"/>
  <c r="O469" i="7"/>
  <c r="N468" i="7"/>
  <c r="M467" i="7"/>
  <c r="L466" i="7"/>
  <c r="K465" i="7"/>
  <c r="J464" i="7"/>
  <c r="Q464" i="7" s="1"/>
  <c r="P462" i="7"/>
  <c r="O461" i="7"/>
  <c r="N460" i="7"/>
  <c r="M459" i="7"/>
  <c r="L458" i="7"/>
  <c r="K457" i="7"/>
  <c r="J456" i="7"/>
  <c r="Q456" i="7" s="1"/>
  <c r="P454" i="7"/>
  <c r="O453" i="7"/>
  <c r="N452" i="7"/>
  <c r="M451" i="7"/>
  <c r="L450" i="7"/>
  <c r="K449" i="7"/>
  <c r="J448" i="7"/>
  <c r="Q448" i="7" s="1"/>
  <c r="P446" i="7"/>
  <c r="O445" i="7"/>
  <c r="N444" i="7"/>
  <c r="M443" i="7"/>
  <c r="L442" i="7"/>
  <c r="K441" i="7"/>
  <c r="J440" i="7"/>
  <c r="Q440" i="7" s="1"/>
  <c r="P438" i="7"/>
  <c r="O437" i="7"/>
  <c r="N436" i="7"/>
  <c r="M435" i="7"/>
  <c r="L434" i="7"/>
  <c r="K433" i="7"/>
  <c r="J432" i="7"/>
  <c r="Q432" i="7" s="1"/>
  <c r="P430" i="7"/>
  <c r="O429" i="7"/>
  <c r="N428" i="7"/>
  <c r="M427" i="7"/>
  <c r="L426" i="7"/>
  <c r="K425" i="7"/>
  <c r="J424" i="7"/>
  <c r="Q424" i="7" s="1"/>
  <c r="P422" i="7"/>
  <c r="O421" i="7"/>
  <c r="N420" i="7"/>
  <c r="M419" i="7"/>
  <c r="O417" i="7"/>
  <c r="K416" i="7"/>
  <c r="P414" i="7"/>
  <c r="O412" i="7"/>
  <c r="O410" i="7"/>
  <c r="J409" i="7"/>
  <c r="Q409" i="7" s="1"/>
  <c r="O406" i="7"/>
  <c r="N404" i="7"/>
  <c r="M402" i="7"/>
  <c r="J399" i="7"/>
  <c r="Q399" i="7" s="1"/>
  <c r="J396" i="7"/>
  <c r="Q396" i="7" s="1"/>
  <c r="L393" i="7"/>
  <c r="P389" i="7"/>
  <c r="P386" i="7"/>
  <c r="K384" i="7"/>
  <c r="O380" i="7"/>
  <c r="O377" i="7"/>
  <c r="J375" i="7"/>
  <c r="Q375" i="7" s="1"/>
  <c r="N371" i="7"/>
  <c r="N368" i="7"/>
  <c r="P365" i="7"/>
  <c r="M362" i="7"/>
  <c r="M359" i="7"/>
  <c r="O356" i="7"/>
  <c r="L353" i="7"/>
  <c r="N347" i="7"/>
  <c r="M338" i="7"/>
  <c r="L329" i="7"/>
  <c r="K320" i="7"/>
  <c r="J311" i="7"/>
  <c r="Q311" i="7" s="1"/>
  <c r="P301" i="7"/>
  <c r="O292" i="7"/>
  <c r="N283" i="7"/>
  <c r="M274" i="7"/>
  <c r="M263" i="7"/>
  <c r="N246" i="7"/>
  <c r="K211" i="7"/>
  <c r="N79" i="7"/>
  <c r="M131" i="7"/>
  <c r="P239" i="7"/>
  <c r="O233" i="7"/>
  <c r="N221" i="7"/>
  <c r="N206" i="7"/>
  <c r="L188" i="7"/>
  <c r="J170" i="7"/>
  <c r="Q170" i="7" s="1"/>
  <c r="O73" i="7"/>
  <c r="M127" i="7"/>
  <c r="M145" i="7"/>
  <c r="O154" i="7"/>
  <c r="P163" i="7"/>
  <c r="M168" i="7"/>
  <c r="N177" i="7"/>
  <c r="O186" i="7"/>
  <c r="P195" i="7"/>
  <c r="J205" i="7"/>
  <c r="Q205" i="7" s="1"/>
  <c r="K214" i="7"/>
  <c r="N220" i="7"/>
  <c r="O226" i="7"/>
  <c r="P232" i="7"/>
  <c r="J92" i="7"/>
  <c r="Q92" i="7" s="1"/>
  <c r="L110" i="7"/>
  <c r="L137" i="7"/>
  <c r="K150" i="7"/>
  <c r="L159" i="7"/>
  <c r="J173" i="7"/>
  <c r="Q173" i="7" s="1"/>
  <c r="K182" i="7"/>
  <c r="L191" i="7"/>
  <c r="M200" i="7"/>
  <c r="N209" i="7"/>
  <c r="N217" i="7"/>
  <c r="O223" i="7"/>
  <c r="O229" i="7"/>
  <c r="O151" i="7"/>
  <c r="K116" i="7"/>
  <c r="O183" i="7"/>
  <c r="M165" i="7"/>
  <c r="K147" i="7"/>
  <c r="P97" i="7"/>
  <c r="P160" i="7"/>
  <c r="K140" i="7"/>
  <c r="L78" i="7"/>
  <c r="M87" i="7"/>
  <c r="N96" i="7"/>
  <c r="O105" i="7"/>
  <c r="P114" i="7"/>
  <c r="J124" i="7"/>
  <c r="Q124" i="7" s="1"/>
  <c r="L130" i="7"/>
  <c r="M135" i="7"/>
  <c r="M139" i="7"/>
  <c r="M143" i="7"/>
  <c r="O146" i="7"/>
  <c r="J149" i="7"/>
  <c r="Q149" i="7" s="1"/>
  <c r="L151" i="7"/>
  <c r="N153" i="7"/>
  <c r="P155" i="7"/>
  <c r="K158" i="7"/>
  <c r="M160" i="7"/>
  <c r="O162" i="7"/>
  <c r="J165" i="7"/>
  <c r="Q165" i="7" s="1"/>
  <c r="L167" i="7"/>
  <c r="N169" i="7"/>
  <c r="P171" i="7"/>
  <c r="K174" i="7"/>
  <c r="M176" i="7"/>
  <c r="O178" i="7"/>
  <c r="J181" i="7"/>
  <c r="Q181" i="7" s="1"/>
  <c r="L183" i="7"/>
  <c r="N185" i="7"/>
  <c r="P187" i="7"/>
  <c r="K190" i="7"/>
  <c r="M192" i="7"/>
  <c r="O194" i="7"/>
  <c r="J197" i="7"/>
  <c r="Q197" i="7" s="1"/>
  <c r="L199" i="7"/>
  <c r="N201" i="7"/>
  <c r="P203" i="7"/>
  <c r="K206" i="7"/>
  <c r="M208" i="7"/>
  <c r="O210" i="7"/>
  <c r="J213" i="7"/>
  <c r="Q213" i="7" s="1"/>
  <c r="L215" i="7"/>
  <c r="P216" i="7"/>
  <c r="L218" i="7"/>
  <c r="P219" i="7"/>
  <c r="M221" i="7"/>
  <c r="P222" i="7"/>
  <c r="M224" i="7"/>
  <c r="J226" i="7"/>
  <c r="Q226" i="7" s="1"/>
  <c r="M227" i="7"/>
  <c r="J229" i="7"/>
  <c r="Q229" i="7" s="1"/>
  <c r="N230" i="7"/>
  <c r="J232" i="7"/>
  <c r="Q232" i="7" s="1"/>
  <c r="N233" i="7"/>
  <c r="K235" i="7"/>
  <c r="N236" i="7"/>
  <c r="K238" i="7"/>
  <c r="O239" i="7"/>
  <c r="K241" i="7"/>
  <c r="N242" i="7"/>
  <c r="O243" i="7"/>
  <c r="P244" i="7"/>
  <c r="J246" i="7"/>
  <c r="Q246" i="7" s="1"/>
  <c r="K247" i="7"/>
  <c r="L248" i="7"/>
  <c r="M249" i="7"/>
  <c r="N250" i="7"/>
  <c r="O251" i="7"/>
  <c r="P252" i="7"/>
  <c r="J254" i="7"/>
  <c r="Q254" i="7" s="1"/>
  <c r="K255" i="7"/>
  <c r="L256" i="7"/>
  <c r="M257" i="7"/>
  <c r="N258" i="7"/>
  <c r="O259" i="7"/>
  <c r="P260" i="7"/>
  <c r="N261" i="7"/>
  <c r="L262" i="7"/>
  <c r="K263" i="7"/>
  <c r="P263" i="7"/>
  <c r="N264" i="7"/>
  <c r="M265" i="7"/>
  <c r="K266" i="7"/>
  <c r="P266" i="7"/>
  <c r="O267" i="7"/>
  <c r="M268" i="7"/>
  <c r="K269" i="7"/>
  <c r="J270" i="7"/>
  <c r="Q270" i="7" s="1"/>
  <c r="O270" i="7"/>
  <c r="L271" i="7"/>
  <c r="P271" i="7"/>
  <c r="M272" i="7"/>
  <c r="J273" i="7"/>
  <c r="Q273" i="7" s="1"/>
  <c r="N273" i="7"/>
  <c r="K274" i="7"/>
  <c r="O274" i="7"/>
  <c r="L275" i="7"/>
  <c r="P275" i="7"/>
  <c r="M276" i="7"/>
  <c r="J277" i="7"/>
  <c r="Q277" i="7" s="1"/>
  <c r="N277" i="7"/>
  <c r="K278" i="7"/>
  <c r="O278" i="7"/>
  <c r="L279" i="7"/>
  <c r="P279" i="7"/>
  <c r="M280" i="7"/>
  <c r="J281" i="7"/>
  <c r="Q281" i="7" s="1"/>
  <c r="N281" i="7"/>
  <c r="K282" i="7"/>
  <c r="O282" i="7"/>
  <c r="L283" i="7"/>
  <c r="P283" i="7"/>
  <c r="M284" i="7"/>
  <c r="J285" i="7"/>
  <c r="Q285" i="7" s="1"/>
  <c r="N285" i="7"/>
  <c r="K286" i="7"/>
  <c r="O286" i="7"/>
  <c r="L287" i="7"/>
  <c r="P287" i="7"/>
  <c r="M288" i="7"/>
  <c r="J289" i="7"/>
  <c r="Q289" i="7" s="1"/>
  <c r="N289" i="7"/>
  <c r="K290" i="7"/>
  <c r="O290" i="7"/>
  <c r="L291" i="7"/>
  <c r="P291" i="7"/>
  <c r="M292" i="7"/>
  <c r="J293" i="7"/>
  <c r="Q293" i="7" s="1"/>
  <c r="N293" i="7"/>
  <c r="K294" i="7"/>
  <c r="O294" i="7"/>
  <c r="L295" i="7"/>
  <c r="P295" i="7"/>
  <c r="M296" i="7"/>
  <c r="J297" i="7"/>
  <c r="Q297" i="7" s="1"/>
  <c r="N297" i="7"/>
  <c r="K298" i="7"/>
  <c r="O298" i="7"/>
  <c r="L299" i="7"/>
  <c r="P299" i="7"/>
  <c r="M300" i="7"/>
  <c r="J301" i="7"/>
  <c r="Q301" i="7" s="1"/>
  <c r="N301" i="7"/>
  <c r="K302" i="7"/>
  <c r="O302" i="7"/>
  <c r="L303" i="7"/>
  <c r="P303" i="7"/>
  <c r="M304" i="7"/>
  <c r="J305" i="7"/>
  <c r="Q305" i="7" s="1"/>
  <c r="N305" i="7"/>
  <c r="K306" i="7"/>
  <c r="O306" i="7"/>
  <c r="L307" i="7"/>
  <c r="P307" i="7"/>
  <c r="M308" i="7"/>
  <c r="J309" i="7"/>
  <c r="Q309" i="7" s="1"/>
  <c r="N309" i="7"/>
  <c r="K310" i="7"/>
  <c r="O310" i="7"/>
  <c r="L311" i="7"/>
  <c r="P311" i="7"/>
  <c r="M312" i="7"/>
  <c r="J313" i="7"/>
  <c r="Q313" i="7" s="1"/>
  <c r="N313" i="7"/>
  <c r="K314" i="7"/>
  <c r="O314" i="7"/>
  <c r="L315" i="7"/>
  <c r="P315" i="7"/>
  <c r="M316" i="7"/>
  <c r="J317" i="7"/>
  <c r="Q317" i="7" s="1"/>
  <c r="N317" i="7"/>
  <c r="K318" i="7"/>
  <c r="O318" i="7"/>
  <c r="L319" i="7"/>
  <c r="P319" i="7"/>
  <c r="M320" i="7"/>
  <c r="J321" i="7"/>
  <c r="Q321" i="7" s="1"/>
  <c r="N321" i="7"/>
  <c r="K322" i="7"/>
  <c r="O322" i="7"/>
  <c r="L323" i="7"/>
  <c r="P323" i="7"/>
  <c r="M324" i="7"/>
  <c r="J325" i="7"/>
  <c r="Q325" i="7" s="1"/>
  <c r="N325" i="7"/>
  <c r="K326" i="7"/>
  <c r="O326" i="7"/>
  <c r="L327" i="7"/>
  <c r="P327" i="7"/>
  <c r="M328" i="7"/>
  <c r="J329" i="7"/>
  <c r="Q329" i="7" s="1"/>
  <c r="N329" i="7"/>
  <c r="K330" i="7"/>
  <c r="O330" i="7"/>
  <c r="L331" i="7"/>
  <c r="P331" i="7"/>
  <c r="M332" i="7"/>
  <c r="J333" i="7"/>
  <c r="Q333" i="7" s="1"/>
  <c r="N333" i="7"/>
  <c r="K334" i="7"/>
  <c r="O334" i="7"/>
  <c r="L335" i="7"/>
  <c r="P335" i="7"/>
  <c r="M336" i="7"/>
  <c r="J337" i="7"/>
  <c r="Q337" i="7" s="1"/>
  <c r="N337" i="7"/>
  <c r="K338" i="7"/>
  <c r="O338" i="7"/>
  <c r="L339" i="7"/>
  <c r="P339" i="7"/>
  <c r="M340" i="7"/>
  <c r="J341" i="7"/>
  <c r="Q341" i="7" s="1"/>
  <c r="N341" i="7"/>
  <c r="K342" i="7"/>
  <c r="O342" i="7"/>
  <c r="L343" i="7"/>
  <c r="P343" i="7"/>
  <c r="M344" i="7"/>
  <c r="J345" i="7"/>
  <c r="Q345" i="7" s="1"/>
  <c r="N345" i="7"/>
  <c r="K346" i="7"/>
  <c r="O346" i="7"/>
  <c r="L347" i="7"/>
  <c r="P347" i="7"/>
  <c r="M348" i="7"/>
  <c r="J349" i="7"/>
  <c r="Q349" i="7" s="1"/>
  <c r="N349" i="7"/>
  <c r="K350" i="7"/>
  <c r="O350" i="7"/>
  <c r="L351" i="7"/>
  <c r="P351" i="7"/>
  <c r="M352" i="7"/>
  <c r="J353" i="7"/>
  <c r="Q353" i="7" s="1"/>
  <c r="N353" i="7"/>
  <c r="K354" i="7"/>
  <c r="O354" i="7"/>
  <c r="L355" i="7"/>
  <c r="P355" i="7"/>
  <c r="M356" i="7"/>
  <c r="J357" i="7"/>
  <c r="Q357" i="7" s="1"/>
  <c r="N357" i="7"/>
  <c r="K358" i="7"/>
  <c r="O358" i="7"/>
  <c r="L359" i="7"/>
  <c r="P359" i="7"/>
  <c r="M360" i="7"/>
  <c r="J361" i="7"/>
  <c r="Q361" i="7" s="1"/>
  <c r="N361" i="7"/>
  <c r="K362" i="7"/>
  <c r="O362" i="7"/>
  <c r="L363" i="7"/>
  <c r="P363" i="7"/>
  <c r="M364" i="7"/>
  <c r="J365" i="7"/>
  <c r="Q365" i="7" s="1"/>
  <c r="N365" i="7"/>
  <c r="K366" i="7"/>
  <c r="O366" i="7"/>
  <c r="L367" i="7"/>
  <c r="P367" i="7"/>
  <c r="M368" i="7"/>
  <c r="J369" i="7"/>
  <c r="Q369" i="7" s="1"/>
  <c r="N369" i="7"/>
  <c r="K370" i="7"/>
  <c r="O370" i="7"/>
  <c r="L371" i="7"/>
  <c r="P371" i="7"/>
  <c r="M372" i="7"/>
  <c r="J373" i="7"/>
  <c r="Q373" i="7" s="1"/>
  <c r="N373" i="7"/>
  <c r="K374" i="7"/>
  <c r="O374" i="7"/>
  <c r="L375" i="7"/>
  <c r="P375" i="7"/>
  <c r="M376" i="7"/>
  <c r="J377" i="7"/>
  <c r="Q377" i="7" s="1"/>
  <c r="N377" i="7"/>
  <c r="K378" i="7"/>
  <c r="O378" i="7"/>
  <c r="L379" i="7"/>
  <c r="P379" i="7"/>
  <c r="M380" i="7"/>
  <c r="J381" i="7"/>
  <c r="Q381" i="7" s="1"/>
  <c r="N381" i="7"/>
  <c r="K382" i="7"/>
  <c r="O382" i="7"/>
  <c r="L383" i="7"/>
  <c r="P383" i="7"/>
  <c r="M384" i="7"/>
  <c r="J385" i="7"/>
  <c r="Q385" i="7" s="1"/>
  <c r="N385" i="7"/>
  <c r="K386" i="7"/>
  <c r="O386" i="7"/>
  <c r="L387" i="7"/>
  <c r="P387" i="7"/>
  <c r="M388" i="7"/>
  <c r="J389" i="7"/>
  <c r="Q389" i="7" s="1"/>
  <c r="N389" i="7"/>
  <c r="K390" i="7"/>
  <c r="O390" i="7"/>
  <c r="L391" i="7"/>
  <c r="P391" i="7"/>
  <c r="M392" i="7"/>
  <c r="J393" i="7"/>
  <c r="Q393" i="7" s="1"/>
  <c r="N393" i="7"/>
  <c r="K394" i="7"/>
  <c r="O394" i="7"/>
  <c r="L395" i="7"/>
  <c r="P395" i="7"/>
  <c r="M396" i="7"/>
  <c r="J397" i="7"/>
  <c r="Q397" i="7" s="1"/>
  <c r="N397" i="7"/>
  <c r="K398" i="7"/>
  <c r="O398" i="7"/>
  <c r="L399" i="7"/>
  <c r="P399" i="7"/>
  <c r="M400" i="7"/>
  <c r="J401" i="7"/>
  <c r="Q401" i="7" s="1"/>
  <c r="N401" i="7"/>
  <c r="K402" i="7"/>
  <c r="O402" i="7"/>
  <c r="L403" i="7"/>
  <c r="J75" i="7"/>
  <c r="Q75" i="7" s="1"/>
  <c r="K84" i="7"/>
  <c r="L93" i="7"/>
  <c r="M102" i="7"/>
  <c r="N111" i="7"/>
  <c r="O120" i="7"/>
  <c r="N128" i="7"/>
  <c r="J134" i="7"/>
  <c r="Q134" i="7" s="1"/>
  <c r="J138" i="7"/>
  <c r="Q138" i="7" s="1"/>
  <c r="L142" i="7"/>
  <c r="J146" i="7"/>
  <c r="Q146" i="7" s="1"/>
  <c r="L148" i="7"/>
  <c r="N150" i="7"/>
  <c r="P152" i="7"/>
  <c r="K155" i="7"/>
  <c r="M157" i="7"/>
  <c r="O159" i="7"/>
  <c r="J162" i="7"/>
  <c r="Q162" i="7" s="1"/>
  <c r="L164" i="7"/>
  <c r="N166" i="7"/>
  <c r="P168" i="7"/>
  <c r="K171" i="7"/>
  <c r="M173" i="7"/>
  <c r="O175" i="7"/>
  <c r="J178" i="7"/>
  <c r="Q178" i="7" s="1"/>
  <c r="L180" i="7"/>
  <c r="N182" i="7"/>
  <c r="P184" i="7"/>
  <c r="K187" i="7"/>
  <c r="M189" i="7"/>
  <c r="O191" i="7"/>
  <c r="J194" i="7"/>
  <c r="Q194" i="7" s="1"/>
  <c r="L196" i="7"/>
  <c r="N198" i="7"/>
  <c r="P200" i="7"/>
  <c r="K203" i="7"/>
  <c r="M205" i="7"/>
  <c r="O207" i="7"/>
  <c r="J210" i="7"/>
  <c r="Q210" i="7" s="1"/>
  <c r="L212" i="7"/>
  <c r="N214" i="7"/>
  <c r="L216" i="7"/>
  <c r="O217" i="7"/>
  <c r="L219" i="7"/>
  <c r="P220" i="7"/>
  <c r="L222" i="7"/>
  <c r="P223" i="7"/>
  <c r="M225" i="7"/>
  <c r="P226" i="7"/>
  <c r="M228" i="7"/>
  <c r="J230" i="7"/>
  <c r="Q230" i="7" s="1"/>
  <c r="M231" i="7"/>
  <c r="J233" i="7"/>
  <c r="Q233" i="7" s="1"/>
  <c r="N234" i="7"/>
  <c r="J236" i="7"/>
  <c r="Q236" i="7" s="1"/>
  <c r="N237" i="7"/>
  <c r="K239" i="7"/>
  <c r="N240" i="7"/>
  <c r="K242" i="7"/>
  <c r="L243" i="7"/>
  <c r="M244" i="7"/>
  <c r="N245" i="7"/>
  <c r="O246" i="7"/>
  <c r="P247" i="7"/>
  <c r="J249" i="7"/>
  <c r="Q249" i="7" s="1"/>
  <c r="K250" i="7"/>
  <c r="L251" i="7"/>
  <c r="M252" i="7"/>
  <c r="N253" i="7"/>
  <c r="O254" i="7"/>
  <c r="P255" i="7"/>
  <c r="J257" i="7"/>
  <c r="Q257" i="7" s="1"/>
  <c r="K258" i="7"/>
  <c r="L259" i="7"/>
  <c r="M260" i="7"/>
  <c r="M261" i="7"/>
  <c r="K262" i="7"/>
  <c r="P262" i="7"/>
  <c r="O263" i="7"/>
  <c r="M264" i="7"/>
  <c r="K265" i="7"/>
  <c r="J266" i="7"/>
  <c r="Q266" i="7" s="1"/>
  <c r="O266" i="7"/>
  <c r="M267" i="7"/>
  <c r="L268" i="7"/>
  <c r="J269" i="7"/>
  <c r="Q269" i="7" s="1"/>
  <c r="O269" i="7"/>
  <c r="N270" i="7"/>
  <c r="K271" i="7"/>
  <c r="O271" i="7"/>
  <c r="L272" i="7"/>
  <c r="P272" i="7"/>
  <c r="M273" i="7"/>
  <c r="J274" i="7"/>
  <c r="Q274" i="7" s="1"/>
  <c r="N274" i="7"/>
  <c r="K275" i="7"/>
  <c r="O275" i="7"/>
  <c r="L276" i="7"/>
  <c r="P276" i="7"/>
  <c r="M277" i="7"/>
  <c r="J278" i="7"/>
  <c r="Q278" i="7" s="1"/>
  <c r="N278" i="7"/>
  <c r="K279" i="7"/>
  <c r="O279" i="7"/>
  <c r="L280" i="7"/>
  <c r="P280" i="7"/>
  <c r="M281" i="7"/>
  <c r="J282" i="7"/>
  <c r="Q282" i="7" s="1"/>
  <c r="N282" i="7"/>
  <c r="K283" i="7"/>
  <c r="O283" i="7"/>
  <c r="L284" i="7"/>
  <c r="P284" i="7"/>
  <c r="M285" i="7"/>
  <c r="J286" i="7"/>
  <c r="Q286" i="7" s="1"/>
  <c r="N286" i="7"/>
  <c r="K287" i="7"/>
  <c r="O287" i="7"/>
  <c r="L288" i="7"/>
  <c r="P288" i="7"/>
  <c r="M289" i="7"/>
  <c r="J290" i="7"/>
  <c r="Q290" i="7" s="1"/>
  <c r="N290" i="7"/>
  <c r="K291" i="7"/>
  <c r="O291" i="7"/>
  <c r="L292" i="7"/>
  <c r="P292" i="7"/>
  <c r="M293" i="7"/>
  <c r="J294" i="7"/>
  <c r="Q294" i="7" s="1"/>
  <c r="N294" i="7"/>
  <c r="K295" i="7"/>
  <c r="O295" i="7"/>
  <c r="L296" i="7"/>
  <c r="P296" i="7"/>
  <c r="M297" i="7"/>
  <c r="J298" i="7"/>
  <c r="Q298" i="7" s="1"/>
  <c r="N298" i="7"/>
  <c r="K299" i="7"/>
  <c r="O299" i="7"/>
  <c r="L300" i="7"/>
  <c r="P300" i="7"/>
  <c r="M301" i="7"/>
  <c r="J302" i="7"/>
  <c r="Q302" i="7" s="1"/>
  <c r="N302" i="7"/>
  <c r="K303" i="7"/>
  <c r="O303" i="7"/>
  <c r="L304" i="7"/>
  <c r="P304" i="7"/>
  <c r="M305" i="7"/>
  <c r="J306" i="7"/>
  <c r="Q306" i="7" s="1"/>
  <c r="N306" i="7"/>
  <c r="K307" i="7"/>
  <c r="O307" i="7"/>
  <c r="L308" i="7"/>
  <c r="P308" i="7"/>
  <c r="M309" i="7"/>
  <c r="J310" i="7"/>
  <c r="Q310" i="7" s="1"/>
  <c r="N310" i="7"/>
  <c r="K311" i="7"/>
  <c r="O311" i="7"/>
  <c r="L312" i="7"/>
  <c r="P312" i="7"/>
  <c r="M313" i="7"/>
  <c r="J314" i="7"/>
  <c r="Q314" i="7" s="1"/>
  <c r="N314" i="7"/>
  <c r="K315" i="7"/>
  <c r="O315" i="7"/>
  <c r="L316" i="7"/>
  <c r="P316" i="7"/>
  <c r="M317" i="7"/>
  <c r="J318" i="7"/>
  <c r="Q318" i="7" s="1"/>
  <c r="N318" i="7"/>
  <c r="K319" i="7"/>
  <c r="O319" i="7"/>
  <c r="L320" i="7"/>
  <c r="P320" i="7"/>
  <c r="M321" i="7"/>
  <c r="J322" i="7"/>
  <c r="Q322" i="7" s="1"/>
  <c r="N322" i="7"/>
  <c r="K323" i="7"/>
  <c r="O323" i="7"/>
  <c r="L324" i="7"/>
  <c r="P324" i="7"/>
  <c r="M325" i="7"/>
  <c r="J326" i="7"/>
  <c r="Q326" i="7" s="1"/>
  <c r="N326" i="7"/>
  <c r="K327" i="7"/>
  <c r="O327" i="7"/>
  <c r="L328" i="7"/>
  <c r="P328" i="7"/>
  <c r="M329" i="7"/>
  <c r="J330" i="7"/>
  <c r="Q330" i="7" s="1"/>
  <c r="N330" i="7"/>
  <c r="K331" i="7"/>
  <c r="O331" i="7"/>
  <c r="L332" i="7"/>
  <c r="P332" i="7"/>
  <c r="M333" i="7"/>
  <c r="J334" i="7"/>
  <c r="Q334" i="7" s="1"/>
  <c r="N334" i="7"/>
  <c r="K335" i="7"/>
  <c r="O335" i="7"/>
  <c r="L336" i="7"/>
  <c r="P336" i="7"/>
  <c r="M337" i="7"/>
  <c r="J338" i="7"/>
  <c r="Q338" i="7" s="1"/>
  <c r="N338" i="7"/>
  <c r="K339" i="7"/>
  <c r="O339" i="7"/>
  <c r="L340" i="7"/>
  <c r="P340" i="7"/>
  <c r="M341" i="7"/>
  <c r="J342" i="7"/>
  <c r="Q342" i="7" s="1"/>
  <c r="N342" i="7"/>
  <c r="K343" i="7"/>
  <c r="O343" i="7"/>
  <c r="L344" i="7"/>
  <c r="P344" i="7"/>
  <c r="M345" i="7"/>
  <c r="J346" i="7"/>
  <c r="Q346" i="7" s="1"/>
  <c r="N346" i="7"/>
  <c r="K347" i="7"/>
  <c r="O347" i="7"/>
  <c r="L348" i="7"/>
  <c r="P348" i="7"/>
  <c r="M349" i="7"/>
  <c r="J350" i="7"/>
  <c r="Q350" i="7" s="1"/>
  <c r="N350" i="7"/>
  <c r="K351" i="7"/>
  <c r="O351" i="7"/>
  <c r="L352" i="7"/>
  <c r="P352" i="7"/>
  <c r="M353" i="7"/>
  <c r="J354" i="7"/>
  <c r="Q354" i="7" s="1"/>
  <c r="N354" i="7"/>
  <c r="K355" i="7"/>
  <c r="O355" i="7"/>
  <c r="L356" i="7"/>
  <c r="P356" i="7"/>
  <c r="M357" i="7"/>
  <c r="J358" i="7"/>
  <c r="Q358" i="7" s="1"/>
  <c r="N358" i="7"/>
  <c r="K359" i="7"/>
  <c r="O359" i="7"/>
  <c r="L360" i="7"/>
  <c r="P360" i="7"/>
  <c r="M361" i="7"/>
  <c r="J362" i="7"/>
  <c r="Q362" i="7" s="1"/>
  <c r="N362" i="7"/>
  <c r="K363" i="7"/>
  <c r="O363" i="7"/>
  <c r="L364" i="7"/>
  <c r="P364" i="7"/>
  <c r="M365" i="7"/>
  <c r="J366" i="7"/>
  <c r="Q366" i="7" s="1"/>
  <c r="N366" i="7"/>
  <c r="K367" i="7"/>
  <c r="O367" i="7"/>
  <c r="L368" i="7"/>
  <c r="P368" i="7"/>
  <c r="M369" i="7"/>
  <c r="J370" i="7"/>
  <c r="Q370" i="7" s="1"/>
  <c r="N370" i="7"/>
  <c r="K371" i="7"/>
  <c r="O371" i="7"/>
  <c r="L372" i="7"/>
  <c r="P372" i="7"/>
  <c r="M373" i="7"/>
  <c r="J374" i="7"/>
  <c r="Q374" i="7" s="1"/>
  <c r="N374" i="7"/>
  <c r="K375" i="7"/>
  <c r="O375" i="7"/>
  <c r="L376" i="7"/>
  <c r="P376" i="7"/>
  <c r="M377" i="7"/>
  <c r="J378" i="7"/>
  <c r="Q378" i="7" s="1"/>
  <c r="N378" i="7"/>
  <c r="K379" i="7"/>
  <c r="O379" i="7"/>
  <c r="L380" i="7"/>
  <c r="P380" i="7"/>
  <c r="M381" i="7"/>
  <c r="J382" i="7"/>
  <c r="Q382" i="7" s="1"/>
  <c r="N382" i="7"/>
  <c r="K383" i="7"/>
  <c r="O383" i="7"/>
  <c r="L384" i="7"/>
  <c r="P384" i="7"/>
  <c r="M385" i="7"/>
  <c r="J386" i="7"/>
  <c r="Q386" i="7" s="1"/>
  <c r="N386" i="7"/>
  <c r="K387" i="7"/>
  <c r="O387" i="7"/>
  <c r="L388" i="7"/>
  <c r="P388" i="7"/>
  <c r="M389" i="7"/>
  <c r="J390" i="7"/>
  <c r="Q390" i="7" s="1"/>
  <c r="N390" i="7"/>
  <c r="K391" i="7"/>
  <c r="O391" i="7"/>
  <c r="L392" i="7"/>
  <c r="P392" i="7"/>
  <c r="M393" i="7"/>
  <c r="J394" i="7"/>
  <c r="Q394" i="7" s="1"/>
  <c r="N394" i="7"/>
  <c r="K395" i="7"/>
  <c r="O395" i="7"/>
  <c r="L396" i="7"/>
  <c r="P396" i="7"/>
  <c r="M397" i="7"/>
  <c r="J398" i="7"/>
  <c r="Q398" i="7" s="1"/>
  <c r="N398" i="7"/>
  <c r="K399" i="7"/>
  <c r="O399" i="7"/>
  <c r="L400" i="7"/>
  <c r="P400" i="7"/>
  <c r="M401" i="7"/>
  <c r="J402" i="7"/>
  <c r="Q402" i="7" s="1"/>
  <c r="N402" i="7"/>
  <c r="K403" i="7"/>
  <c r="O403" i="7"/>
  <c r="L404" i="7"/>
  <c r="P404" i="7"/>
  <c r="M405" i="7"/>
  <c r="J406" i="7"/>
  <c r="Q406" i="7" s="1"/>
  <c r="N406" i="7"/>
  <c r="K407" i="7"/>
  <c r="O407" i="7"/>
  <c r="L408" i="7"/>
  <c r="P408" i="7"/>
  <c r="M409" i="7"/>
  <c r="J410" i="7"/>
  <c r="Q410" i="7" s="1"/>
  <c r="N410" i="7"/>
  <c r="K411" i="7"/>
  <c r="O411" i="7"/>
  <c r="L412" i="7"/>
  <c r="P412" i="7"/>
  <c r="M413" i="7"/>
  <c r="J414" i="7"/>
  <c r="Q414" i="7" s="1"/>
  <c r="M500" i="7"/>
  <c r="P499" i="7"/>
  <c r="L499" i="7"/>
  <c r="O498" i="7"/>
  <c r="K498" i="7"/>
  <c r="N497" i="7"/>
  <c r="J497" i="7"/>
  <c r="Q497" i="7" s="1"/>
  <c r="M496" i="7"/>
  <c r="P495" i="7"/>
  <c r="L495" i="7"/>
  <c r="O494" i="7"/>
  <c r="K494" i="7"/>
  <c r="N493" i="7"/>
  <c r="J493" i="7"/>
  <c r="Q493" i="7" s="1"/>
  <c r="M492" i="7"/>
  <c r="P491" i="7"/>
  <c r="L491" i="7"/>
  <c r="O490" i="7"/>
  <c r="K490" i="7"/>
  <c r="N489" i="7"/>
  <c r="J489" i="7"/>
  <c r="Q489" i="7" s="1"/>
  <c r="M488" i="7"/>
  <c r="P487" i="7"/>
  <c r="L487" i="7"/>
  <c r="O486" i="7"/>
  <c r="K486" i="7"/>
  <c r="N485" i="7"/>
  <c r="J485" i="7"/>
  <c r="Q485" i="7" s="1"/>
  <c r="M484" i="7"/>
  <c r="P483" i="7"/>
  <c r="L483" i="7"/>
  <c r="O482" i="7"/>
  <c r="K482" i="7"/>
  <c r="N481" i="7"/>
  <c r="J481" i="7"/>
  <c r="Q481" i="7" s="1"/>
  <c r="M480" i="7"/>
  <c r="P479" i="7"/>
  <c r="L479" i="7"/>
  <c r="O478" i="7"/>
  <c r="K478" i="7"/>
  <c r="N477" i="7"/>
  <c r="J477" i="7"/>
  <c r="Q477" i="7" s="1"/>
  <c r="M476" i="7"/>
  <c r="P475" i="7"/>
  <c r="L475" i="7"/>
  <c r="O474" i="7"/>
  <c r="K474" i="7"/>
  <c r="N473" i="7"/>
  <c r="J473" i="7"/>
  <c r="Q473" i="7" s="1"/>
  <c r="M472" i="7"/>
  <c r="P471" i="7"/>
  <c r="L471" i="7"/>
  <c r="O470" i="7"/>
  <c r="K470" i="7"/>
  <c r="N469" i="7"/>
  <c r="J469" i="7"/>
  <c r="Q469" i="7" s="1"/>
  <c r="M468" i="7"/>
  <c r="P467" i="7"/>
  <c r="L467" i="7"/>
  <c r="O466" i="7"/>
  <c r="K466" i="7"/>
  <c r="N465" i="7"/>
  <c r="J465" i="7"/>
  <c r="Q465" i="7" s="1"/>
  <c r="M464" i="7"/>
  <c r="P463" i="7"/>
  <c r="L463" i="7"/>
  <c r="O462" i="7"/>
  <c r="K462" i="7"/>
  <c r="N461" i="7"/>
  <c r="J461" i="7"/>
  <c r="Q461" i="7" s="1"/>
  <c r="M460" i="7"/>
  <c r="P459" i="7"/>
  <c r="L459" i="7"/>
  <c r="O458" i="7"/>
  <c r="K458" i="7"/>
  <c r="N457" i="7"/>
  <c r="J457" i="7"/>
  <c r="Q457" i="7" s="1"/>
  <c r="M456" i="7"/>
  <c r="P455" i="7"/>
  <c r="L455" i="7"/>
  <c r="O454" i="7"/>
  <c r="K454" i="7"/>
  <c r="N453" i="7"/>
  <c r="J453" i="7"/>
  <c r="Q453" i="7" s="1"/>
  <c r="M452" i="7"/>
  <c r="P451" i="7"/>
  <c r="L451" i="7"/>
  <c r="O450" i="7"/>
  <c r="K450" i="7"/>
  <c r="N449" i="7"/>
  <c r="J449" i="7"/>
  <c r="Q449" i="7" s="1"/>
  <c r="M448" i="7"/>
  <c r="P447" i="7"/>
  <c r="L447" i="7"/>
  <c r="O446" i="7"/>
  <c r="K446" i="7"/>
  <c r="N445" i="7"/>
  <c r="J445" i="7"/>
  <c r="Q445" i="7" s="1"/>
  <c r="M444" i="7"/>
  <c r="P443" i="7"/>
  <c r="L443" i="7"/>
  <c r="O442" i="7"/>
  <c r="K442" i="7"/>
  <c r="N441" i="7"/>
  <c r="J441" i="7"/>
  <c r="Q441" i="7" s="1"/>
  <c r="M440" i="7"/>
  <c r="P439" i="7"/>
  <c r="L439" i="7"/>
  <c r="O438" i="7"/>
  <c r="K438" i="7"/>
  <c r="N437" i="7"/>
  <c r="J437" i="7"/>
  <c r="Q437" i="7" s="1"/>
  <c r="M436" i="7"/>
  <c r="P435" i="7"/>
  <c r="L435" i="7"/>
  <c r="O434" i="7"/>
  <c r="K434" i="7"/>
  <c r="N433" i="7"/>
  <c r="J433" i="7"/>
  <c r="Q433" i="7" s="1"/>
  <c r="M432" i="7"/>
  <c r="P431" i="7"/>
  <c r="L431" i="7"/>
  <c r="O430" i="7"/>
  <c r="K430" i="7"/>
  <c r="N429" i="7"/>
  <c r="J429" i="7"/>
  <c r="Q429" i="7" s="1"/>
  <c r="M428" i="7"/>
  <c r="P427" i="7"/>
  <c r="L427" i="7"/>
  <c r="O426" i="7"/>
  <c r="K426" i="7"/>
  <c r="N425" i="7"/>
  <c r="J425" i="7"/>
  <c r="Q425" i="7" s="1"/>
  <c r="M424" i="7"/>
  <c r="P423" i="7"/>
  <c r="L423" i="7"/>
  <c r="O422" i="7"/>
  <c r="K422" i="7"/>
  <c r="N421" i="7"/>
  <c r="J421" i="7"/>
  <c r="Q421" i="7" s="1"/>
  <c r="M420" i="7"/>
  <c r="P419" i="7"/>
  <c r="L419" i="7"/>
  <c r="O418" i="7"/>
  <c r="K418" i="7"/>
  <c r="N417" i="7"/>
  <c r="J417" i="7"/>
  <c r="Q417" i="7" s="1"/>
  <c r="M416" i="7"/>
  <c r="P415" i="7"/>
  <c r="L415" i="7"/>
  <c r="O414" i="7"/>
  <c r="K414" i="7"/>
  <c r="L413" i="7"/>
  <c r="N412" i="7"/>
  <c r="P411" i="7"/>
  <c r="J411" i="7"/>
  <c r="Q411" i="7" s="1"/>
  <c r="L410" i="7"/>
  <c r="N409" i="7"/>
  <c r="O408" i="7"/>
  <c r="J408" i="7"/>
  <c r="Q408" i="7" s="1"/>
  <c r="L407" i="7"/>
  <c r="M406" i="7"/>
  <c r="O405" i="7"/>
  <c r="J405" i="7"/>
  <c r="Q405" i="7" s="1"/>
  <c r="K404" i="7"/>
  <c r="M403" i="7"/>
  <c r="L402" i="7"/>
  <c r="K401" i="7"/>
  <c r="J400" i="7"/>
  <c r="Q400" i="7" s="1"/>
  <c r="P398" i="7"/>
  <c r="O397" i="7"/>
  <c r="N396" i="7"/>
  <c r="M395" i="7"/>
  <c r="L394" i="7"/>
  <c r="K393" i="7"/>
  <c r="J392" i="7"/>
  <c r="Q392" i="7" s="1"/>
  <c r="P390" i="7"/>
  <c r="O389" i="7"/>
  <c r="N388" i="7"/>
  <c r="M387" i="7"/>
  <c r="L386" i="7"/>
  <c r="K385" i="7"/>
  <c r="J384" i="7"/>
  <c r="Q384" i="7" s="1"/>
  <c r="P382" i="7"/>
  <c r="O381" i="7"/>
  <c r="N380" i="7"/>
  <c r="M379" i="7"/>
  <c r="L378" i="7"/>
  <c r="K377" i="7"/>
  <c r="J376" i="7"/>
  <c r="Q376" i="7" s="1"/>
  <c r="P374" i="7"/>
  <c r="O373" i="7"/>
  <c r="N372" i="7"/>
  <c r="M371" i="7"/>
  <c r="L370" i="7"/>
  <c r="K369" i="7"/>
  <c r="J368" i="7"/>
  <c r="Q368" i="7" s="1"/>
  <c r="P366" i="7"/>
  <c r="O365" i="7"/>
  <c r="N364" i="7"/>
  <c r="M363" i="7"/>
  <c r="L362" i="7"/>
  <c r="K361" i="7"/>
  <c r="J360" i="7"/>
  <c r="Q360" i="7" s="1"/>
  <c r="P358" i="7"/>
  <c r="O357" i="7"/>
  <c r="N356" i="7"/>
  <c r="M355" i="7"/>
  <c r="L354" i="7"/>
  <c r="K353" i="7"/>
  <c r="J352" i="7"/>
  <c r="Q352" i="7" s="1"/>
  <c r="P350" i="7"/>
  <c r="O349" i="7"/>
  <c r="N348" i="7"/>
  <c r="M347" i="7"/>
  <c r="L346" i="7"/>
  <c r="K345" i="7"/>
  <c r="J344" i="7"/>
  <c r="Q344" i="7" s="1"/>
  <c r="P342" i="7"/>
  <c r="O341" i="7"/>
  <c r="N340" i="7"/>
  <c r="M339" i="7"/>
  <c r="L338" i="7"/>
  <c r="K337" i="7"/>
  <c r="J336" i="7"/>
  <c r="Q336" i="7" s="1"/>
  <c r="P334" i="7"/>
  <c r="O333" i="7"/>
  <c r="N332" i="7"/>
  <c r="M331" i="7"/>
  <c r="L330" i="7"/>
  <c r="K329" i="7"/>
  <c r="J328" i="7"/>
  <c r="Q328" i="7" s="1"/>
  <c r="P326" i="7"/>
  <c r="O325" i="7"/>
  <c r="N324" i="7"/>
  <c r="M323" i="7"/>
  <c r="L322" i="7"/>
  <c r="K321" i="7"/>
  <c r="J320" i="7"/>
  <c r="Q320" i="7" s="1"/>
  <c r="P318" i="7"/>
  <c r="O317" i="7"/>
  <c r="N316" i="7"/>
  <c r="M315" i="7"/>
  <c r="L314" i="7"/>
  <c r="K313" i="7"/>
  <c r="J312" i="7"/>
  <c r="Q312" i="7" s="1"/>
  <c r="P310" i="7"/>
  <c r="O309" i="7"/>
  <c r="N308" i="7"/>
  <c r="M307" i="7"/>
  <c r="L306" i="7"/>
  <c r="K305" i="7"/>
  <c r="J304" i="7"/>
  <c r="Q304" i="7" s="1"/>
  <c r="P302" i="7"/>
  <c r="O301" i="7"/>
  <c r="N300" i="7"/>
  <c r="M299" i="7"/>
  <c r="L298" i="7"/>
  <c r="K297" i="7"/>
  <c r="J296" i="7"/>
  <c r="Q296" i="7" s="1"/>
  <c r="P294" i="7"/>
  <c r="O293" i="7"/>
  <c r="N292" i="7"/>
  <c r="M291" i="7"/>
  <c r="L290" i="7"/>
  <c r="K289" i="7"/>
  <c r="J288" i="7"/>
  <c r="Q288" i="7" s="1"/>
  <c r="P286" i="7"/>
  <c r="O285" i="7"/>
  <c r="N284" i="7"/>
  <c r="M283" i="7"/>
  <c r="L282" i="7"/>
  <c r="K281" i="7"/>
  <c r="J280" i="7"/>
  <c r="Q280" i="7" s="1"/>
  <c r="P278" i="7"/>
  <c r="O277" i="7"/>
  <c r="N276" i="7"/>
  <c r="M275" i="7"/>
  <c r="L274" i="7"/>
  <c r="K273" i="7"/>
  <c r="J272" i="7"/>
  <c r="Q272" i="7" s="1"/>
  <c r="P270" i="7"/>
  <c r="M269" i="7"/>
  <c r="P267" i="7"/>
  <c r="L266" i="7"/>
  <c r="P264" i="7"/>
  <c r="L263" i="7"/>
  <c r="O261" i="7"/>
  <c r="P259" i="7"/>
  <c r="N257" i="7"/>
  <c r="L255" i="7"/>
  <c r="J253" i="7"/>
  <c r="Q253" i="7" s="1"/>
  <c r="O250" i="7"/>
  <c r="M248" i="7"/>
  <c r="K246" i="7"/>
  <c r="P243" i="7"/>
  <c r="M241" i="7"/>
  <c r="L238" i="7"/>
  <c r="L235" i="7"/>
  <c r="L232" i="7"/>
  <c r="K229" i="7"/>
  <c r="K226" i="7"/>
  <c r="K223" i="7"/>
  <c r="J220" i="7"/>
  <c r="Q220" i="7" s="1"/>
  <c r="J217" i="7"/>
  <c r="Q217" i="7" s="1"/>
  <c r="M213" i="7"/>
  <c r="P208" i="7"/>
  <c r="L204" i="7"/>
  <c r="O199" i="7"/>
  <c r="K195" i="7"/>
  <c r="N190" i="7"/>
  <c r="J186" i="7"/>
  <c r="Q186" i="7" s="1"/>
  <c r="M181" i="7"/>
  <c r="P176" i="7"/>
  <c r="L172" i="7"/>
  <c r="O167" i="7"/>
  <c r="K163" i="7"/>
  <c r="N158" i="7"/>
  <c r="J154" i="7"/>
  <c r="Q154" i="7" s="1"/>
  <c r="M149" i="7"/>
  <c r="K144" i="7"/>
  <c r="K136" i="7"/>
  <c r="L125" i="7"/>
  <c r="J107" i="7"/>
  <c r="Q107" i="7" s="1"/>
  <c r="O88" i="7"/>
  <c r="K68" i="7"/>
  <c r="P500" i="7"/>
  <c r="L500" i="7"/>
  <c r="O499" i="7"/>
  <c r="K499" i="7"/>
  <c r="N498" i="7"/>
  <c r="J498" i="7"/>
  <c r="Q498" i="7" s="1"/>
  <c r="M497" i="7"/>
  <c r="P496" i="7"/>
  <c r="L496" i="7"/>
  <c r="O495" i="7"/>
  <c r="K495" i="7"/>
  <c r="N494" i="7"/>
  <c r="J494" i="7"/>
  <c r="Q494" i="7" s="1"/>
  <c r="M493" i="7"/>
  <c r="P492" i="7"/>
  <c r="L492" i="7"/>
  <c r="O491" i="7"/>
  <c r="K491" i="7"/>
  <c r="N490" i="7"/>
  <c r="J490" i="7"/>
  <c r="Q490" i="7" s="1"/>
  <c r="M489" i="7"/>
  <c r="P488" i="7"/>
  <c r="L488" i="7"/>
  <c r="O487" i="7"/>
  <c r="K487" i="7"/>
  <c r="N486" i="7"/>
  <c r="J486" i="7"/>
  <c r="Q486" i="7" s="1"/>
  <c r="M485" i="7"/>
  <c r="P484" i="7"/>
  <c r="L484" i="7"/>
  <c r="O483" i="7"/>
  <c r="K483" i="7"/>
  <c r="N482" i="7"/>
  <c r="J482" i="7"/>
  <c r="Q482" i="7" s="1"/>
  <c r="M481" i="7"/>
  <c r="P480" i="7"/>
  <c r="L480" i="7"/>
  <c r="O479" i="7"/>
  <c r="K479" i="7"/>
  <c r="N478" i="7"/>
  <c r="J478" i="7"/>
  <c r="Q478" i="7" s="1"/>
  <c r="M477" i="7"/>
  <c r="P476" i="7"/>
  <c r="L476" i="7"/>
  <c r="O475" i="7"/>
  <c r="K475" i="7"/>
  <c r="N474" i="7"/>
  <c r="J474" i="7"/>
  <c r="Q474" i="7" s="1"/>
  <c r="M473" i="7"/>
  <c r="P472" i="7"/>
  <c r="L472" i="7"/>
  <c r="O471" i="7"/>
  <c r="K471" i="7"/>
  <c r="N470" i="7"/>
  <c r="J470" i="7"/>
  <c r="Q470" i="7" s="1"/>
  <c r="M469" i="7"/>
  <c r="P468" i="7"/>
  <c r="L468" i="7"/>
  <c r="O467" i="7"/>
  <c r="K467" i="7"/>
  <c r="N466" i="7"/>
  <c r="J466" i="7"/>
  <c r="Q466" i="7" s="1"/>
  <c r="M465" i="7"/>
  <c r="P464" i="7"/>
  <c r="L464" i="7"/>
  <c r="O463" i="7"/>
  <c r="K463" i="7"/>
  <c r="N462" i="7"/>
  <c r="J462" i="7"/>
  <c r="Q462" i="7" s="1"/>
  <c r="M461" i="7"/>
  <c r="P460" i="7"/>
  <c r="L460" i="7"/>
  <c r="O459" i="7"/>
  <c r="K459" i="7"/>
  <c r="N458" i="7"/>
  <c r="J458" i="7"/>
  <c r="Q458" i="7" s="1"/>
  <c r="M457" i="7"/>
  <c r="P456" i="7"/>
  <c r="L456" i="7"/>
  <c r="O455" i="7"/>
  <c r="K455" i="7"/>
  <c r="N454" i="7"/>
  <c r="J454" i="7"/>
  <c r="Q454" i="7" s="1"/>
  <c r="M453" i="7"/>
  <c r="P452" i="7"/>
  <c r="L452" i="7"/>
  <c r="O451" i="7"/>
  <c r="K451" i="7"/>
  <c r="N450" i="7"/>
  <c r="J450" i="7"/>
  <c r="Q450" i="7" s="1"/>
  <c r="M449" i="7"/>
  <c r="P448" i="7"/>
  <c r="L448" i="7"/>
  <c r="O447" i="7"/>
  <c r="K447" i="7"/>
  <c r="N446" i="7"/>
  <c r="J446" i="7"/>
  <c r="Q446" i="7" s="1"/>
  <c r="M445" i="7"/>
  <c r="P444" i="7"/>
  <c r="L444" i="7"/>
  <c r="O443" i="7"/>
  <c r="K443" i="7"/>
  <c r="N442" i="7"/>
  <c r="J442" i="7"/>
  <c r="Q442" i="7" s="1"/>
  <c r="M441" i="7"/>
  <c r="P440" i="7"/>
  <c r="L440" i="7"/>
  <c r="O439" i="7"/>
  <c r="K439" i="7"/>
  <c r="N438" i="7"/>
  <c r="J438" i="7"/>
  <c r="Q438" i="7" s="1"/>
  <c r="M437" i="7"/>
  <c r="P436" i="7"/>
  <c r="L436" i="7"/>
  <c r="O435" i="7"/>
  <c r="K435" i="7"/>
  <c r="N434" i="7"/>
  <c r="J434" i="7"/>
  <c r="Q434" i="7" s="1"/>
  <c r="M433" i="7"/>
  <c r="P432" i="7"/>
  <c r="L432" i="7"/>
  <c r="O431" i="7"/>
  <c r="K431" i="7"/>
  <c r="N430" i="7"/>
  <c r="J430" i="7"/>
  <c r="Q430" i="7" s="1"/>
  <c r="M429" i="7"/>
  <c r="P428" i="7"/>
  <c r="L428" i="7"/>
  <c r="O427" i="7"/>
  <c r="K427" i="7"/>
  <c r="N426" i="7"/>
  <c r="J426" i="7"/>
  <c r="Q426" i="7" s="1"/>
  <c r="M425" i="7"/>
  <c r="P424" i="7"/>
  <c r="L424" i="7"/>
  <c r="O423" i="7"/>
  <c r="K423" i="7"/>
  <c r="N422" i="7"/>
  <c r="J422" i="7"/>
  <c r="Q422" i="7" s="1"/>
  <c r="M421" i="7"/>
  <c r="P420" i="7"/>
  <c r="L420" i="7"/>
  <c r="O419" i="7"/>
  <c r="K419" i="7"/>
  <c r="N418" i="7"/>
  <c r="J418" i="7"/>
  <c r="Q418" i="7" s="1"/>
  <c r="M417" i="7"/>
  <c r="P416" i="7"/>
  <c r="L416" i="7"/>
  <c r="O415" i="7"/>
  <c r="K415" i="7"/>
  <c r="N414" i="7"/>
  <c r="P413" i="7"/>
  <c r="K413" i="7"/>
  <c r="M412" i="7"/>
  <c r="N411" i="7"/>
  <c r="P410" i="7"/>
  <c r="K410" i="7"/>
  <c r="L409" i="7"/>
  <c r="N408" i="7"/>
  <c r="P407" i="7"/>
  <c r="J407" i="7"/>
  <c r="Q407" i="7" s="1"/>
  <c r="L406" i="7"/>
  <c r="N405" i="7"/>
  <c r="O404" i="7"/>
  <c r="J404" i="7"/>
  <c r="Q404" i="7" s="1"/>
  <c r="J403" i="7"/>
  <c r="Q403" i="7" s="1"/>
  <c r="P401" i="7"/>
  <c r="O400" i="7"/>
  <c r="N399" i="7"/>
  <c r="M398" i="7"/>
  <c r="L397" i="7"/>
  <c r="K396" i="7"/>
  <c r="J395" i="7"/>
  <c r="Q395" i="7" s="1"/>
  <c r="P393" i="7"/>
  <c r="O392" i="7"/>
  <c r="N391" i="7"/>
  <c r="M390" i="7"/>
  <c r="L389" i="7"/>
  <c r="K388" i="7"/>
  <c r="J387" i="7"/>
  <c r="Q387" i="7" s="1"/>
  <c r="P385" i="7"/>
  <c r="O384" i="7"/>
  <c r="N383" i="7"/>
  <c r="M382" i="7"/>
  <c r="L381" i="7"/>
  <c r="K380" i="7"/>
  <c r="J379" i="7"/>
  <c r="Q379" i="7" s="1"/>
  <c r="P377" i="7"/>
  <c r="O376" i="7"/>
  <c r="N375" i="7"/>
  <c r="M374" i="7"/>
  <c r="L373" i="7"/>
  <c r="K372" i="7"/>
  <c r="J371" i="7"/>
  <c r="Q371" i="7" s="1"/>
  <c r="P369" i="7"/>
  <c r="O368" i="7"/>
  <c r="N367" i="7"/>
  <c r="M366" i="7"/>
  <c r="L365" i="7"/>
  <c r="K364" i="7"/>
  <c r="J363" i="7"/>
  <c r="Q363" i="7" s="1"/>
  <c r="P361" i="7"/>
  <c r="O360" i="7"/>
  <c r="N359" i="7"/>
  <c r="M358" i="7"/>
  <c r="L357" i="7"/>
  <c r="K356" i="7"/>
  <c r="J355" i="7"/>
  <c r="Q355" i="7" s="1"/>
  <c r="P353" i="7"/>
  <c r="O352" i="7"/>
  <c r="N351" i="7"/>
  <c r="M350" i="7"/>
  <c r="L349" i="7"/>
  <c r="K348" i="7"/>
  <c r="J347" i="7"/>
  <c r="Q347" i="7" s="1"/>
  <c r="P345" i="7"/>
  <c r="O344" i="7"/>
  <c r="N343" i="7"/>
  <c r="M342" i="7"/>
  <c r="L341" i="7"/>
  <c r="K340" i="7"/>
  <c r="J339" i="7"/>
  <c r="Q339" i="7" s="1"/>
  <c r="P337" i="7"/>
  <c r="O336" i="7"/>
  <c r="N335" i="7"/>
  <c r="M334" i="7"/>
  <c r="L333" i="7"/>
  <c r="K332" i="7"/>
  <c r="J331" i="7"/>
  <c r="Q331" i="7" s="1"/>
  <c r="P329" i="7"/>
  <c r="O328" i="7"/>
  <c r="N327" i="7"/>
  <c r="M326" i="7"/>
  <c r="L325" i="7"/>
  <c r="K324" i="7"/>
  <c r="J323" i="7"/>
  <c r="Q323" i="7" s="1"/>
  <c r="P321" i="7"/>
  <c r="O320" i="7"/>
  <c r="N319" i="7"/>
  <c r="M318" i="7"/>
  <c r="L317" i="7"/>
  <c r="K316" i="7"/>
  <c r="J315" i="7"/>
  <c r="Q315" i="7" s="1"/>
  <c r="P313" i="7"/>
  <c r="O312" i="7"/>
  <c r="N311" i="7"/>
  <c r="M310" i="7"/>
  <c r="L309" i="7"/>
  <c r="K308" i="7"/>
  <c r="J307" i="7"/>
  <c r="Q307" i="7" s="1"/>
  <c r="P305" i="7"/>
  <c r="O304" i="7"/>
  <c r="N303" i="7"/>
  <c r="M302" i="7"/>
  <c r="L301" i="7"/>
  <c r="K300" i="7"/>
  <c r="J299" i="7"/>
  <c r="Q299" i="7" s="1"/>
  <c r="P297" i="7"/>
  <c r="O296" i="7"/>
  <c r="N295" i="7"/>
  <c r="M294" i="7"/>
  <c r="L293" i="7"/>
  <c r="K292" i="7"/>
  <c r="J291" i="7"/>
  <c r="Q291" i="7" s="1"/>
  <c r="P289" i="7"/>
  <c r="O288" i="7"/>
  <c r="N287" i="7"/>
  <c r="M286" i="7"/>
  <c r="L285" i="7"/>
  <c r="K284" i="7"/>
  <c r="J283" i="7"/>
  <c r="Q283" i="7" s="1"/>
  <c r="P281" i="7"/>
  <c r="O280" i="7"/>
  <c r="N279" i="7"/>
  <c r="M278" i="7"/>
  <c r="L277" i="7"/>
  <c r="K276" i="7"/>
  <c r="J275" i="7"/>
  <c r="Q275" i="7" s="1"/>
  <c r="P273" i="7"/>
  <c r="O272" i="7"/>
  <c r="N271" i="7"/>
  <c r="L270" i="7"/>
  <c r="P268" i="7"/>
  <c r="L267" i="7"/>
  <c r="O265" i="7"/>
  <c r="L264" i="7"/>
  <c r="O262" i="7"/>
  <c r="K261" i="7"/>
  <c r="K259" i="7"/>
  <c r="P256" i="7"/>
  <c r="N254" i="7"/>
  <c r="L252" i="7"/>
  <c r="J250" i="7"/>
  <c r="Q250" i="7" s="1"/>
  <c r="O247" i="7"/>
  <c r="M245" i="7"/>
  <c r="K243" i="7"/>
  <c r="M240" i="7"/>
  <c r="M237" i="7"/>
  <c r="L234" i="7"/>
  <c r="L231" i="7"/>
  <c r="L228" i="7"/>
  <c r="K225" i="7"/>
  <c r="K222" i="7"/>
  <c r="K219" i="7"/>
  <c r="J216" i="7"/>
  <c r="Q216" i="7" s="1"/>
  <c r="P211" i="7"/>
  <c r="L207" i="7"/>
  <c r="O202" i="7"/>
  <c r="K198" i="7"/>
  <c r="N193" i="7"/>
  <c r="J189" i="7"/>
  <c r="Q189" i="7" s="1"/>
  <c r="M184" i="7"/>
  <c r="P179" i="7"/>
  <c r="L175" i="7"/>
  <c r="O170" i="7"/>
  <c r="K166" i="7"/>
  <c r="N161" i="7"/>
  <c r="J157" i="7"/>
  <c r="Q157" i="7" s="1"/>
  <c r="M152" i="7"/>
  <c r="P147" i="7"/>
  <c r="M141" i="7"/>
  <c r="L133" i="7"/>
  <c r="M119" i="7"/>
  <c r="K101" i="7"/>
  <c r="P82" i="7"/>
  <c r="L56" i="7"/>
  <c r="J59" i="7"/>
  <c r="Q59" i="7" s="1"/>
  <c r="J25" i="7"/>
  <c r="Q25" i="7" s="1"/>
  <c r="K51" i="7"/>
  <c r="P60" i="7"/>
  <c r="J70" i="7"/>
  <c r="Q70" i="7" s="1"/>
  <c r="J76" i="7"/>
  <c r="Q76" i="7" s="1"/>
  <c r="N80" i="7"/>
  <c r="K85" i="7"/>
  <c r="O89" i="7"/>
  <c r="L94" i="7"/>
  <c r="P98" i="7"/>
  <c r="M103" i="7"/>
  <c r="J108" i="7"/>
  <c r="Q108" i="7" s="1"/>
  <c r="N112" i="7"/>
  <c r="K117" i="7"/>
  <c r="O121" i="7"/>
  <c r="O125" i="7"/>
  <c r="O128" i="7"/>
  <c r="J132" i="7"/>
  <c r="Q132" i="7" s="1"/>
  <c r="L134" i="7"/>
  <c r="L136" i="7"/>
  <c r="M138" i="7"/>
  <c r="L140" i="7"/>
  <c r="M142" i="7"/>
  <c r="N144" i="7"/>
  <c r="K146" i="7"/>
  <c r="L147" i="7"/>
  <c r="M148" i="7"/>
  <c r="N149" i="7"/>
  <c r="O150" i="7"/>
  <c r="P151" i="7"/>
  <c r="J153" i="7"/>
  <c r="Q153" i="7" s="1"/>
  <c r="K154" i="7"/>
  <c r="L155" i="7"/>
  <c r="M156" i="7"/>
  <c r="N157" i="7"/>
  <c r="O158" i="7"/>
  <c r="P159" i="7"/>
  <c r="J161" i="7"/>
  <c r="Q161" i="7" s="1"/>
  <c r="K162" i="7"/>
  <c r="L163" i="7"/>
  <c r="M164" i="7"/>
  <c r="N165" i="7"/>
  <c r="O166" i="7"/>
  <c r="P167" i="7"/>
  <c r="J169" i="7"/>
  <c r="Q169" i="7" s="1"/>
  <c r="K170" i="7"/>
  <c r="L171" i="7"/>
  <c r="M172" i="7"/>
  <c r="N173" i="7"/>
  <c r="O174" i="7"/>
  <c r="P175" i="7"/>
  <c r="J177" i="7"/>
  <c r="Q177" i="7" s="1"/>
  <c r="K178" i="7"/>
  <c r="L179" i="7"/>
  <c r="M180" i="7"/>
  <c r="N181" i="7"/>
  <c r="O182" i="7"/>
  <c r="P183" i="7"/>
  <c r="J185" i="7"/>
  <c r="Q185" i="7" s="1"/>
  <c r="K186" i="7"/>
  <c r="L187" i="7"/>
  <c r="M188" i="7"/>
  <c r="N189" i="7"/>
  <c r="O190" i="7"/>
  <c r="P191" i="7"/>
  <c r="J193" i="7"/>
  <c r="Q193" i="7" s="1"/>
  <c r="K194" i="7"/>
  <c r="L195" i="7"/>
  <c r="M196" i="7"/>
  <c r="N197" i="7"/>
  <c r="O198" i="7"/>
  <c r="P199" i="7"/>
  <c r="J201" i="7"/>
  <c r="Q201" i="7" s="1"/>
  <c r="K202" i="7"/>
  <c r="L203" i="7"/>
  <c r="M204" i="7"/>
  <c r="N205" i="7"/>
  <c r="O206" i="7"/>
  <c r="P207" i="7"/>
  <c r="J209" i="7"/>
  <c r="Q209" i="7" s="1"/>
  <c r="K210" i="7"/>
  <c r="L211" i="7"/>
  <c r="M212" i="7"/>
  <c r="N213" i="7"/>
  <c r="O214" i="7"/>
  <c r="O215" i="7"/>
  <c r="M216" i="7"/>
  <c r="K217" i="7"/>
  <c r="J218" i="7"/>
  <c r="Q218" i="7" s="1"/>
  <c r="O218" i="7"/>
  <c r="M219" i="7"/>
  <c r="L220" i="7"/>
  <c r="J221" i="7"/>
  <c r="Q221" i="7" s="1"/>
  <c r="O221" i="7"/>
  <c r="N222" i="7"/>
  <c r="L223" i="7"/>
  <c r="J224" i="7"/>
  <c r="Q224" i="7" s="1"/>
  <c r="P224" i="7"/>
  <c r="N225" i="7"/>
  <c r="L226" i="7"/>
  <c r="K227" i="7"/>
  <c r="P227" i="7"/>
  <c r="N228" i="7"/>
  <c r="M229" i="7"/>
  <c r="K230" i="7"/>
  <c r="P230" i="7"/>
  <c r="O231" i="7"/>
  <c r="M232" i="7"/>
  <c r="K233" i="7"/>
  <c r="J234" i="7"/>
  <c r="Q234" i="7" s="1"/>
  <c r="O234" i="7"/>
  <c r="M235" i="7"/>
  <c r="L236" i="7"/>
  <c r="J237" i="7"/>
  <c r="Q237" i="7" s="1"/>
  <c r="O237" i="7"/>
  <c r="N238" i="7"/>
  <c r="L239" i="7"/>
  <c r="J240" i="7"/>
  <c r="Q240" i="7" s="1"/>
  <c r="P240" i="7"/>
  <c r="N241" i="7"/>
  <c r="L242" i="7"/>
  <c r="P242" i="7"/>
  <c r="M243" i="7"/>
  <c r="J244" i="7"/>
  <c r="Q244" i="7" s="1"/>
  <c r="N244" i="7"/>
  <c r="K245" i="7"/>
  <c r="O245" i="7"/>
  <c r="L246" i="7"/>
  <c r="P246" i="7"/>
  <c r="M247" i="7"/>
  <c r="J248" i="7"/>
  <c r="Q248" i="7" s="1"/>
  <c r="N248" i="7"/>
  <c r="K249" i="7"/>
  <c r="O249" i="7"/>
  <c r="L250" i="7"/>
  <c r="P250" i="7"/>
  <c r="M251" i="7"/>
  <c r="J252" i="7"/>
  <c r="Q252" i="7" s="1"/>
  <c r="N252" i="7"/>
  <c r="K253" i="7"/>
  <c r="O253" i="7"/>
  <c r="L254" i="7"/>
  <c r="P254" i="7"/>
  <c r="M255" i="7"/>
  <c r="J256" i="7"/>
  <c r="Q256" i="7" s="1"/>
  <c r="N256" i="7"/>
  <c r="K257" i="7"/>
  <c r="O257" i="7"/>
  <c r="L258" i="7"/>
  <c r="P258" i="7"/>
  <c r="M259" i="7"/>
  <c r="J260" i="7"/>
  <c r="Q260" i="7" s="1"/>
  <c r="N260" i="7"/>
  <c r="N95" i="7"/>
  <c r="K100" i="7"/>
  <c r="O104" i="7"/>
  <c r="L109" i="7"/>
  <c r="P113" i="7"/>
  <c r="M118" i="7"/>
  <c r="J123" i="7"/>
  <c r="Q123" i="7" s="1"/>
  <c r="P126" i="7"/>
  <c r="P129" i="7"/>
  <c r="K133" i="7"/>
  <c r="J135" i="7"/>
  <c r="Q135" i="7" s="1"/>
  <c r="K137" i="7"/>
  <c r="K139" i="7"/>
  <c r="K141" i="7"/>
  <c r="K143" i="7"/>
  <c r="L145" i="7"/>
  <c r="N146" i="7"/>
  <c r="O147" i="7"/>
  <c r="P148" i="7"/>
  <c r="J150" i="7"/>
  <c r="Q150" i="7" s="1"/>
  <c r="K151" i="7"/>
  <c r="L152" i="7"/>
  <c r="M153" i="7"/>
  <c r="N154" i="7"/>
  <c r="O155" i="7"/>
  <c r="P156" i="7"/>
  <c r="J158" i="7"/>
  <c r="Q158" i="7" s="1"/>
  <c r="K159" i="7"/>
  <c r="L160" i="7"/>
  <c r="M161" i="7"/>
  <c r="N162" i="7"/>
  <c r="O163" i="7"/>
  <c r="P164" i="7"/>
  <c r="J166" i="7"/>
  <c r="Q166" i="7" s="1"/>
  <c r="K167" i="7"/>
  <c r="L168" i="7"/>
  <c r="M169" i="7"/>
  <c r="N170" i="7"/>
  <c r="O171" i="7"/>
  <c r="P172" i="7"/>
  <c r="J174" i="7"/>
  <c r="Q174" i="7" s="1"/>
  <c r="K175" i="7"/>
  <c r="L176" i="7"/>
  <c r="M177" i="7"/>
  <c r="N178" i="7"/>
  <c r="O179" i="7"/>
  <c r="P180" i="7"/>
  <c r="J182" i="7"/>
  <c r="Q182" i="7" s="1"/>
  <c r="K183" i="7"/>
  <c r="L184" i="7"/>
  <c r="M185" i="7"/>
  <c r="N186" i="7"/>
  <c r="O187" i="7"/>
  <c r="P188" i="7"/>
  <c r="J190" i="7"/>
  <c r="Q190" i="7" s="1"/>
  <c r="K191" i="7"/>
  <c r="L192" i="7"/>
  <c r="M193" i="7"/>
  <c r="N194" i="7"/>
  <c r="O195" i="7"/>
  <c r="P196" i="7"/>
  <c r="J198" i="7"/>
  <c r="Q198" i="7" s="1"/>
  <c r="K199" i="7"/>
  <c r="L200" i="7"/>
  <c r="M201" i="7"/>
  <c r="N202" i="7"/>
  <c r="O203" i="7"/>
  <c r="P204" i="7"/>
  <c r="J206" i="7"/>
  <c r="Q206" i="7" s="1"/>
  <c r="K207" i="7"/>
  <c r="L208" i="7"/>
  <c r="M209" i="7"/>
  <c r="N210" i="7"/>
  <c r="O211" i="7"/>
  <c r="P212" i="7"/>
  <c r="J214" i="7"/>
  <c r="Q214" i="7" s="1"/>
  <c r="K215" i="7"/>
  <c r="P215" i="7"/>
  <c r="N216" i="7"/>
  <c r="M217" i="7"/>
  <c r="K218" i="7"/>
  <c r="P218" i="7"/>
  <c r="O219" i="7"/>
  <c r="M220" i="7"/>
  <c r="K221" i="7"/>
  <c r="J222" i="7"/>
  <c r="Q222" i="7" s="1"/>
  <c r="O222" i="7"/>
  <c r="M223" i="7"/>
  <c r="L224" i="7"/>
  <c r="J225" i="7"/>
  <c r="Q225" i="7" s="1"/>
  <c r="O225" i="7"/>
  <c r="N226" i="7"/>
  <c r="L227" i="7"/>
  <c r="J228" i="7"/>
  <c r="Q228" i="7" s="1"/>
  <c r="P228" i="7"/>
  <c r="N229" i="7"/>
  <c r="L230" i="7"/>
  <c r="K231" i="7"/>
  <c r="P231" i="7"/>
  <c r="N232" i="7"/>
  <c r="M233" i="7"/>
  <c r="K234" i="7"/>
  <c r="P234" i="7"/>
  <c r="O235" i="7"/>
  <c r="M236" i="7"/>
  <c r="K237" i="7"/>
  <c r="J238" i="7"/>
  <c r="Q238" i="7" s="1"/>
  <c r="O238" i="7"/>
  <c r="M239" i="7"/>
  <c r="L240" i="7"/>
  <c r="J241" i="7"/>
  <c r="Q241" i="7" s="1"/>
  <c r="O241" i="7"/>
  <c r="M242" i="7"/>
  <c r="J243" i="7"/>
  <c r="Q243" i="7" s="1"/>
  <c r="N243" i="7"/>
  <c r="K244" i="7"/>
  <c r="O244" i="7"/>
  <c r="L245" i="7"/>
  <c r="P245" i="7"/>
  <c r="M246" i="7"/>
  <c r="J247" i="7"/>
  <c r="Q247" i="7" s="1"/>
  <c r="N247" i="7"/>
  <c r="K248" i="7"/>
  <c r="O248" i="7"/>
  <c r="L249" i="7"/>
  <c r="P249" i="7"/>
  <c r="M250" i="7"/>
  <c r="J251" i="7"/>
  <c r="Q251" i="7" s="1"/>
  <c r="N251" i="7"/>
  <c r="K252" i="7"/>
  <c r="O252" i="7"/>
  <c r="L253" i="7"/>
  <c r="P253" i="7"/>
  <c r="M254" i="7"/>
  <c r="J255" i="7"/>
  <c r="Q255" i="7" s="1"/>
  <c r="N255" i="7"/>
  <c r="K256" i="7"/>
  <c r="O256" i="7"/>
  <c r="L257" i="7"/>
  <c r="P257" i="7"/>
  <c r="M258" i="7"/>
  <c r="J259" i="7"/>
  <c r="Q259" i="7" s="1"/>
  <c r="N259" i="7"/>
  <c r="K260" i="7"/>
  <c r="O260" i="7"/>
  <c r="L261" i="7"/>
  <c r="P261" i="7"/>
  <c r="M262" i="7"/>
  <c r="J263" i="7"/>
  <c r="Q263" i="7" s="1"/>
  <c r="N263" i="7"/>
  <c r="K264" i="7"/>
  <c r="O264" i="7"/>
  <c r="L265" i="7"/>
  <c r="P265" i="7"/>
  <c r="M266" i="7"/>
  <c r="J267" i="7"/>
  <c r="Q267" i="7" s="1"/>
  <c r="N267" i="7"/>
  <c r="K268" i="7"/>
  <c r="O268" i="7"/>
  <c r="L269" i="7"/>
  <c r="P269" i="7"/>
  <c r="M270" i="7"/>
  <c r="K18" i="7"/>
  <c r="M65" i="7"/>
  <c r="N39" i="7"/>
  <c r="J35" i="7"/>
  <c r="Q35" i="7" s="1"/>
  <c r="J91" i="7"/>
  <c r="Q91" i="7" s="1"/>
  <c r="M86" i="7"/>
  <c r="P81" i="7"/>
  <c r="L77" i="7"/>
  <c r="O72" i="7"/>
  <c r="N63" i="7"/>
  <c r="M54" i="7"/>
  <c r="M33" i="7"/>
  <c r="N45" i="7"/>
  <c r="J54" i="7"/>
  <c r="Q54" i="7" s="1"/>
  <c r="N58" i="7"/>
  <c r="K63" i="7"/>
  <c r="O67" i="7"/>
  <c r="L72" i="7"/>
  <c r="P74" i="7"/>
  <c r="K77" i="7"/>
  <c r="M79" i="7"/>
  <c r="O81" i="7"/>
  <c r="J84" i="7"/>
  <c r="Q84" i="7" s="1"/>
  <c r="L86" i="7"/>
  <c r="N88" i="7"/>
  <c r="P90" i="7"/>
  <c r="K93" i="7"/>
  <c r="M95" i="7"/>
  <c r="O97" i="7"/>
  <c r="J100" i="7"/>
  <c r="Q100" i="7" s="1"/>
  <c r="L102" i="7"/>
  <c r="N104" i="7"/>
  <c r="P106" i="7"/>
  <c r="K109" i="7"/>
  <c r="M111" i="7"/>
  <c r="O113" i="7"/>
  <c r="J116" i="7"/>
  <c r="Q116" i="7" s="1"/>
  <c r="L118" i="7"/>
  <c r="N120" i="7"/>
  <c r="P122" i="7"/>
  <c r="K125" i="7"/>
  <c r="M126" i="7"/>
  <c r="J128" i="7"/>
  <c r="Q128" i="7" s="1"/>
  <c r="O129" i="7"/>
  <c r="J131" i="7"/>
  <c r="Q131" i="7" s="1"/>
  <c r="N132" i="7"/>
  <c r="P133" i="7"/>
  <c r="P134" i="7"/>
  <c r="O135" i="7"/>
  <c r="P136" i="7"/>
  <c r="P137" i="7"/>
  <c r="P138" i="7"/>
  <c r="J140" i="7"/>
  <c r="Q140" i="7" s="1"/>
  <c r="P140" i="7"/>
  <c r="P141" i="7"/>
  <c r="J143" i="7"/>
  <c r="Q143" i="7" s="1"/>
  <c r="J144" i="7"/>
  <c r="Q144" i="7" s="1"/>
  <c r="P144" i="7"/>
  <c r="P145" i="7"/>
  <c r="M146" i="7"/>
  <c r="J147" i="7"/>
  <c r="Q147" i="7" s="1"/>
  <c r="N147" i="7"/>
  <c r="K148" i="7"/>
  <c r="O148" i="7"/>
  <c r="L149" i="7"/>
  <c r="P149" i="7"/>
  <c r="M150" i="7"/>
  <c r="J151" i="7"/>
  <c r="Q151" i="7" s="1"/>
  <c r="N151" i="7"/>
  <c r="K152" i="7"/>
  <c r="O152" i="7"/>
  <c r="L153" i="7"/>
  <c r="P153" i="7"/>
  <c r="M154" i="7"/>
  <c r="J155" i="7"/>
  <c r="Q155" i="7" s="1"/>
  <c r="N155" i="7"/>
  <c r="K156" i="7"/>
  <c r="O156" i="7"/>
  <c r="L157" i="7"/>
  <c r="P157" i="7"/>
  <c r="M158" i="7"/>
  <c r="J159" i="7"/>
  <c r="Q159" i="7" s="1"/>
  <c r="N159" i="7"/>
  <c r="K160" i="7"/>
  <c r="O160" i="7"/>
  <c r="L161" i="7"/>
  <c r="P161" i="7"/>
  <c r="M162" i="7"/>
  <c r="J163" i="7"/>
  <c r="Q163" i="7" s="1"/>
  <c r="N163" i="7"/>
  <c r="K164" i="7"/>
  <c r="O164" i="7"/>
  <c r="L165" i="7"/>
  <c r="P165" i="7"/>
  <c r="M166" i="7"/>
  <c r="J167" i="7"/>
  <c r="Q167" i="7" s="1"/>
  <c r="N167" i="7"/>
  <c r="K168" i="7"/>
  <c r="O168" i="7"/>
  <c r="L169" i="7"/>
  <c r="P169" i="7"/>
  <c r="M170" i="7"/>
  <c r="J171" i="7"/>
  <c r="Q171" i="7" s="1"/>
  <c r="N171" i="7"/>
  <c r="K172" i="7"/>
  <c r="O172" i="7"/>
  <c r="L173" i="7"/>
  <c r="P173" i="7"/>
  <c r="M174" i="7"/>
  <c r="J175" i="7"/>
  <c r="Q175" i="7" s="1"/>
  <c r="N175" i="7"/>
  <c r="K176" i="7"/>
  <c r="O176" i="7"/>
  <c r="L177" i="7"/>
  <c r="P177" i="7"/>
  <c r="M178" i="7"/>
  <c r="J179" i="7"/>
  <c r="Q179" i="7" s="1"/>
  <c r="N179" i="7"/>
  <c r="K180" i="7"/>
  <c r="O180" i="7"/>
  <c r="L181" i="7"/>
  <c r="P181" i="7"/>
  <c r="M182" i="7"/>
  <c r="J183" i="7"/>
  <c r="Q183" i="7" s="1"/>
  <c r="N183" i="7"/>
  <c r="K184" i="7"/>
  <c r="O184" i="7"/>
  <c r="L185" i="7"/>
  <c r="P185" i="7"/>
  <c r="M186" i="7"/>
  <c r="J187" i="7"/>
  <c r="Q187" i="7" s="1"/>
  <c r="N187" i="7"/>
  <c r="K188" i="7"/>
  <c r="O188" i="7"/>
  <c r="L189" i="7"/>
  <c r="P189" i="7"/>
  <c r="M190" i="7"/>
  <c r="J191" i="7"/>
  <c r="Q191" i="7" s="1"/>
  <c r="N191" i="7"/>
  <c r="K192" i="7"/>
  <c r="O192" i="7"/>
  <c r="L193" i="7"/>
  <c r="P193" i="7"/>
  <c r="M194" i="7"/>
  <c r="J195" i="7"/>
  <c r="Q195" i="7" s="1"/>
  <c r="N195" i="7"/>
  <c r="K196" i="7"/>
  <c r="O196" i="7"/>
  <c r="L197" i="7"/>
  <c r="P197" i="7"/>
  <c r="M198" i="7"/>
  <c r="J199" i="7"/>
  <c r="Q199" i="7" s="1"/>
  <c r="N199" i="7"/>
  <c r="K200" i="7"/>
  <c r="O200" i="7"/>
  <c r="L201" i="7"/>
  <c r="P201" i="7"/>
  <c r="M202" i="7"/>
  <c r="J203" i="7"/>
  <c r="Q203" i="7" s="1"/>
  <c r="N203" i="7"/>
  <c r="K204" i="7"/>
  <c r="O204" i="7"/>
  <c r="L205" i="7"/>
  <c r="P205" i="7"/>
  <c r="M206" i="7"/>
  <c r="J207" i="7"/>
  <c r="Q207" i="7" s="1"/>
  <c r="N207" i="7"/>
  <c r="K208" i="7"/>
  <c r="O208" i="7"/>
  <c r="L209" i="7"/>
  <c r="P209" i="7"/>
  <c r="M210" i="7"/>
  <c r="J211" i="7"/>
  <c r="Q211" i="7" s="1"/>
  <c r="N211" i="7"/>
  <c r="K212" i="7"/>
  <c r="O212" i="7"/>
  <c r="L213" i="7"/>
  <c r="P213" i="7"/>
  <c r="M214" i="7"/>
  <c r="J215" i="7"/>
  <c r="Q215" i="7" s="1"/>
  <c r="N215" i="7"/>
  <c r="K216" i="7"/>
  <c r="O216" i="7"/>
  <c r="L217" i="7"/>
  <c r="P217" i="7"/>
  <c r="M218" i="7"/>
  <c r="J219" i="7"/>
  <c r="Q219" i="7" s="1"/>
  <c r="N219" i="7"/>
  <c r="K220" i="7"/>
  <c r="O220" i="7"/>
  <c r="L221" i="7"/>
  <c r="P221" i="7"/>
  <c r="M222" i="7"/>
  <c r="J223" i="7"/>
  <c r="Q223" i="7" s="1"/>
  <c r="N223" i="7"/>
  <c r="K224" i="7"/>
  <c r="O224" i="7"/>
  <c r="L225" i="7"/>
  <c r="P225" i="7"/>
  <c r="M226" i="7"/>
  <c r="J227" i="7"/>
  <c r="Q227" i="7" s="1"/>
  <c r="N227" i="7"/>
  <c r="K228" i="7"/>
  <c r="O228" i="7"/>
  <c r="L229" i="7"/>
  <c r="P229" i="7"/>
  <c r="M230" i="7"/>
  <c r="J231" i="7"/>
  <c r="Q231" i="7" s="1"/>
  <c r="N231" i="7"/>
  <c r="K232" i="7"/>
  <c r="O232" i="7"/>
  <c r="L233" i="7"/>
  <c r="P233" i="7"/>
  <c r="M234" i="7"/>
  <c r="J235" i="7"/>
  <c r="Q235" i="7" s="1"/>
  <c r="N235" i="7"/>
  <c r="K236" i="7"/>
  <c r="O236" i="7"/>
  <c r="L237" i="7"/>
  <c r="P237" i="7"/>
  <c r="M238" i="7"/>
  <c r="J239" i="7"/>
  <c r="Q239" i="7" s="1"/>
  <c r="N239" i="7"/>
  <c r="K240" i="7"/>
  <c r="O240" i="7"/>
  <c r="L241" i="7"/>
  <c r="P241" i="7"/>
  <c r="J9" i="7"/>
  <c r="L27" i="7"/>
  <c r="J41" i="7"/>
  <c r="Q41" i="7" s="1"/>
  <c r="O51" i="7"/>
  <c r="O56" i="7"/>
  <c r="L61" i="7"/>
  <c r="P65" i="7"/>
  <c r="M70" i="7"/>
  <c r="P73" i="7"/>
  <c r="K76" i="7"/>
  <c r="M78" i="7"/>
  <c r="O80" i="7"/>
  <c r="J83" i="7"/>
  <c r="Q83" i="7" s="1"/>
  <c r="L85" i="7"/>
  <c r="N87" i="7"/>
  <c r="P89" i="7"/>
  <c r="K92" i="7"/>
  <c r="M94" i="7"/>
  <c r="O96" i="7"/>
  <c r="J99" i="7"/>
  <c r="Q99" i="7" s="1"/>
  <c r="L101" i="7"/>
  <c r="N103" i="7"/>
  <c r="P105" i="7"/>
  <c r="K108" i="7"/>
  <c r="M110" i="7"/>
  <c r="O112" i="7"/>
  <c r="J115" i="7"/>
  <c r="Q115" i="7" s="1"/>
  <c r="L117" i="7"/>
  <c r="N119" i="7"/>
  <c r="P121" i="7"/>
  <c r="K124" i="7"/>
  <c r="L126" i="7"/>
  <c r="N127" i="7"/>
  <c r="K129" i="7"/>
  <c r="P130" i="7"/>
  <c r="K132" i="7"/>
  <c r="M133" i="7"/>
  <c r="N134" i="7"/>
  <c r="N135" i="7"/>
  <c r="N136" i="7"/>
  <c r="O137" i="7"/>
  <c r="N138" i="7"/>
  <c r="N139" i="7"/>
  <c r="O140" i="7"/>
  <c r="O141" i="7"/>
  <c r="N142" i="7"/>
  <c r="O143" i="7"/>
  <c r="O144" i="7"/>
  <c r="O145" i="7"/>
  <c r="L146" i="7"/>
  <c r="P146" i="7"/>
  <c r="M147" i="7"/>
  <c r="J148" i="7"/>
  <c r="Q148" i="7" s="1"/>
  <c r="N148" i="7"/>
  <c r="K149" i="7"/>
  <c r="O149" i="7"/>
  <c r="L150" i="7"/>
  <c r="P150" i="7"/>
  <c r="M151" i="7"/>
  <c r="J152" i="7"/>
  <c r="Q152" i="7" s="1"/>
  <c r="N152" i="7"/>
  <c r="K153" i="7"/>
  <c r="O153" i="7"/>
  <c r="L154" i="7"/>
  <c r="P154" i="7"/>
  <c r="M155" i="7"/>
  <c r="J156" i="7"/>
  <c r="Q156" i="7" s="1"/>
  <c r="N156" i="7"/>
  <c r="K157" i="7"/>
  <c r="O157" i="7"/>
  <c r="L158" i="7"/>
  <c r="P158" i="7"/>
  <c r="M159" i="7"/>
  <c r="J160" i="7"/>
  <c r="Q160" i="7" s="1"/>
  <c r="N160" i="7"/>
  <c r="K161" i="7"/>
  <c r="O161" i="7"/>
  <c r="L162" i="7"/>
  <c r="P162" i="7"/>
  <c r="M163" i="7"/>
  <c r="J164" i="7"/>
  <c r="Q164" i="7" s="1"/>
  <c r="N164" i="7"/>
  <c r="K165" i="7"/>
  <c r="O165" i="7"/>
  <c r="L166" i="7"/>
  <c r="P166" i="7"/>
  <c r="M167" i="7"/>
  <c r="J168" i="7"/>
  <c r="Q168" i="7" s="1"/>
  <c r="N168" i="7"/>
  <c r="K169" i="7"/>
  <c r="O169" i="7"/>
  <c r="L170" i="7"/>
  <c r="P170" i="7"/>
  <c r="M171" i="7"/>
  <c r="J172" i="7"/>
  <c r="Q172" i="7" s="1"/>
  <c r="N172" i="7"/>
  <c r="K173" i="7"/>
  <c r="O173" i="7"/>
  <c r="L174" i="7"/>
  <c r="P174" i="7"/>
  <c r="M175" i="7"/>
  <c r="J176" i="7"/>
  <c r="Q176" i="7" s="1"/>
  <c r="N176" i="7"/>
  <c r="K177" i="7"/>
  <c r="O177" i="7"/>
  <c r="L178" i="7"/>
  <c r="P178" i="7"/>
  <c r="M179" i="7"/>
  <c r="J180" i="7"/>
  <c r="Q180" i="7" s="1"/>
  <c r="N180" i="7"/>
  <c r="K181" i="7"/>
  <c r="O181" i="7"/>
  <c r="L182" i="7"/>
  <c r="P182" i="7"/>
  <c r="M183" i="7"/>
  <c r="J184" i="7"/>
  <c r="Q184" i="7" s="1"/>
  <c r="N184" i="7"/>
  <c r="K185" i="7"/>
  <c r="O185" i="7"/>
  <c r="L186" i="7"/>
  <c r="P186" i="7"/>
  <c r="M187" i="7"/>
  <c r="J188" i="7"/>
  <c r="Q188" i="7" s="1"/>
  <c r="N188" i="7"/>
  <c r="K189" i="7"/>
  <c r="O189" i="7"/>
  <c r="L190" i="7"/>
  <c r="P190" i="7"/>
  <c r="M191" i="7"/>
  <c r="J192" i="7"/>
  <c r="Q192" i="7" s="1"/>
  <c r="N192" i="7"/>
  <c r="K193" i="7"/>
  <c r="O193" i="7"/>
  <c r="L194" i="7"/>
  <c r="P194" i="7"/>
  <c r="M195" i="7"/>
  <c r="J196" i="7"/>
  <c r="Q196" i="7" s="1"/>
  <c r="N196" i="7"/>
  <c r="K197" i="7"/>
  <c r="O197" i="7"/>
  <c r="L198" i="7"/>
  <c r="P198" i="7"/>
  <c r="M199" i="7"/>
  <c r="J200" i="7"/>
  <c r="Q200" i="7" s="1"/>
  <c r="N200" i="7"/>
  <c r="K201" i="7"/>
  <c r="O201" i="7"/>
  <c r="L202" i="7"/>
  <c r="P202" i="7"/>
  <c r="M203" i="7"/>
  <c r="J204" i="7"/>
  <c r="Q204" i="7" s="1"/>
  <c r="N204" i="7"/>
  <c r="K205" i="7"/>
  <c r="O205" i="7"/>
  <c r="L206" i="7"/>
  <c r="P206" i="7"/>
  <c r="M207" i="7"/>
  <c r="J208" i="7"/>
  <c r="Q208" i="7" s="1"/>
  <c r="N208" i="7"/>
  <c r="K209" i="7"/>
  <c r="O209" i="7"/>
  <c r="L210" i="7"/>
  <c r="P210" i="7"/>
  <c r="M211" i="7"/>
  <c r="J212" i="7"/>
  <c r="Q212" i="7" s="1"/>
  <c r="N212" i="7"/>
  <c r="K213" i="7"/>
  <c r="O213" i="7"/>
  <c r="L214" i="7"/>
  <c r="P214" i="7"/>
  <c r="J133" i="7"/>
  <c r="Q133" i="7" s="1"/>
  <c r="N133" i="7"/>
  <c r="K134" i="7"/>
  <c r="O134" i="7"/>
  <c r="L135" i="7"/>
  <c r="P135" i="7"/>
  <c r="M136" i="7"/>
  <c r="J137" i="7"/>
  <c r="Q137" i="7" s="1"/>
  <c r="N137" i="7"/>
  <c r="K138" i="7"/>
  <c r="O138" i="7"/>
  <c r="L139" i="7"/>
  <c r="P139" i="7"/>
  <c r="M140" i="7"/>
  <c r="J141" i="7"/>
  <c r="Q141" i="7" s="1"/>
  <c r="N141" i="7"/>
  <c r="K142" i="7"/>
  <c r="O142" i="7"/>
  <c r="L143" i="7"/>
  <c r="P143" i="7"/>
  <c r="M144" i="7"/>
  <c r="J145" i="7"/>
  <c r="Q145" i="7" s="1"/>
  <c r="N145" i="7"/>
  <c r="L8" i="7"/>
  <c r="N10" i="7"/>
  <c r="P12" i="7"/>
  <c r="K15" i="7"/>
  <c r="M17" i="7"/>
  <c r="O19" i="7"/>
  <c r="J22" i="7"/>
  <c r="Q22" i="7" s="1"/>
  <c r="L24" i="7"/>
  <c r="N26" i="7"/>
  <c r="P28" i="7"/>
  <c r="K31" i="7"/>
  <c r="P32" i="7"/>
  <c r="M34" i="7"/>
  <c r="P35" i="7"/>
  <c r="M37" i="7"/>
  <c r="J39" i="7"/>
  <c r="Q39" i="7" s="1"/>
  <c r="M40" i="7"/>
  <c r="J42" i="7"/>
  <c r="Q42" i="7" s="1"/>
  <c r="N43" i="7"/>
  <c r="J45" i="7"/>
  <c r="Q45" i="7" s="1"/>
  <c r="N46" i="7"/>
  <c r="K48" i="7"/>
  <c r="N49" i="7"/>
  <c r="L11" i="7"/>
  <c r="M20" i="7"/>
  <c r="N29" i="7"/>
  <c r="M36" i="7"/>
  <c r="N42" i="7"/>
  <c r="O48" i="7"/>
  <c r="O52" i="7"/>
  <c r="K55" i="7"/>
  <c r="M57" i="7"/>
  <c r="O59" i="7"/>
  <c r="J62" i="7"/>
  <c r="Q62" i="7" s="1"/>
  <c r="L64" i="7"/>
  <c r="N66" i="7"/>
  <c r="P68" i="7"/>
  <c r="K71" i="7"/>
  <c r="K73" i="7"/>
  <c r="L74" i="7"/>
  <c r="M75" i="7"/>
  <c r="N76" i="7"/>
  <c r="O77" i="7"/>
  <c r="P78" i="7"/>
  <c r="J80" i="7"/>
  <c r="Q80" i="7" s="1"/>
  <c r="K81" i="7"/>
  <c r="L82" i="7"/>
  <c r="M83" i="7"/>
  <c r="N84" i="7"/>
  <c r="O85" i="7"/>
  <c r="P86" i="7"/>
  <c r="J88" i="7"/>
  <c r="Q88" i="7" s="1"/>
  <c r="K89" i="7"/>
  <c r="L90" i="7"/>
  <c r="M91" i="7"/>
  <c r="N92" i="7"/>
  <c r="O93" i="7"/>
  <c r="P94" i="7"/>
  <c r="J96" i="7"/>
  <c r="Q96" i="7" s="1"/>
  <c r="K97" i="7"/>
  <c r="L98" i="7"/>
  <c r="M99" i="7"/>
  <c r="N100" i="7"/>
  <c r="O101" i="7"/>
  <c r="P102" i="7"/>
  <c r="J104" i="7"/>
  <c r="Q104" i="7" s="1"/>
  <c r="K105" i="7"/>
  <c r="L106" i="7"/>
  <c r="M107" i="7"/>
  <c r="N108" i="7"/>
  <c r="O109" i="7"/>
  <c r="P110" i="7"/>
  <c r="J112" i="7"/>
  <c r="Q112" i="7" s="1"/>
  <c r="K113" i="7"/>
  <c r="L114" i="7"/>
  <c r="M115" i="7"/>
  <c r="N116" i="7"/>
  <c r="O117" i="7"/>
  <c r="P118" i="7"/>
  <c r="J120" i="7"/>
  <c r="Q120" i="7" s="1"/>
  <c r="K121" i="7"/>
  <c r="L122" i="7"/>
  <c r="M123" i="7"/>
  <c r="N124" i="7"/>
  <c r="N13" i="7"/>
  <c r="O22" i="7"/>
  <c r="P31" i="7"/>
  <c r="J38" i="7"/>
  <c r="Q38" i="7" s="1"/>
  <c r="K44" i="7"/>
  <c r="K50" i="7"/>
  <c r="L53" i="7"/>
  <c r="N55" i="7"/>
  <c r="P57" i="7"/>
  <c r="K60" i="7"/>
  <c r="M62" i="7"/>
  <c r="O64" i="7"/>
  <c r="J67" i="7"/>
  <c r="Q67" i="7" s="1"/>
  <c r="L69" i="7"/>
  <c r="N71" i="7"/>
  <c r="L73" i="7"/>
  <c r="M74" i="7"/>
  <c r="N75" i="7"/>
  <c r="O76" i="7"/>
  <c r="P77" i="7"/>
  <c r="J79" i="7"/>
  <c r="Q79" i="7" s="1"/>
  <c r="K80" i="7"/>
  <c r="L81" i="7"/>
  <c r="M82" i="7"/>
  <c r="N83" i="7"/>
  <c r="O84" i="7"/>
  <c r="P85" i="7"/>
  <c r="J87" i="7"/>
  <c r="Q87" i="7" s="1"/>
  <c r="K88" i="7"/>
  <c r="L89" i="7"/>
  <c r="M90" i="7"/>
  <c r="N91" i="7"/>
  <c r="O92" i="7"/>
  <c r="P93" i="7"/>
  <c r="J95" i="7"/>
  <c r="Q95" i="7" s="1"/>
  <c r="K96" i="7"/>
  <c r="L97" i="7"/>
  <c r="M98" i="7"/>
  <c r="N99" i="7"/>
  <c r="O100" i="7"/>
  <c r="P101" i="7"/>
  <c r="J103" i="7"/>
  <c r="Q103" i="7" s="1"/>
  <c r="K104" i="7"/>
  <c r="L105" i="7"/>
  <c r="M106" i="7"/>
  <c r="N107" i="7"/>
  <c r="O108" i="7"/>
  <c r="P109" i="7"/>
  <c r="J111" i="7"/>
  <c r="Q111" i="7" s="1"/>
  <c r="K112" i="7"/>
  <c r="L113" i="7"/>
  <c r="M114" i="7"/>
  <c r="N115" i="7"/>
  <c r="O116" i="7"/>
  <c r="P117" i="7"/>
  <c r="J119" i="7"/>
  <c r="Q119" i="7" s="1"/>
  <c r="K120" i="7"/>
  <c r="L121" i="7"/>
  <c r="M122" i="7"/>
  <c r="N123" i="7"/>
  <c r="O124" i="7"/>
  <c r="P125" i="7"/>
  <c r="J127" i="7"/>
  <c r="Q127" i="7" s="1"/>
  <c r="K128" i="7"/>
  <c r="L129" i="7"/>
  <c r="M130" i="7"/>
  <c r="N131" i="7"/>
  <c r="O132" i="7"/>
  <c r="O133" i="7"/>
  <c r="M134" i="7"/>
  <c r="K135" i="7"/>
  <c r="J136" i="7"/>
  <c r="Q136" i="7" s="1"/>
  <c r="O136" i="7"/>
  <c r="M137" i="7"/>
  <c r="L138" i="7"/>
  <c r="J139" i="7"/>
  <c r="Q139" i="7" s="1"/>
  <c r="O139" i="7"/>
  <c r="N140" i="7"/>
  <c r="L141" i="7"/>
  <c r="J142" i="7"/>
  <c r="Q142" i="7" s="1"/>
  <c r="P142" i="7"/>
  <c r="N143" i="7"/>
  <c r="L144" i="7"/>
  <c r="K145" i="7"/>
  <c r="P15" i="7"/>
  <c r="K7" i="7"/>
  <c r="P132" i="7"/>
  <c r="L132" i="7"/>
  <c r="O131" i="7"/>
  <c r="K131" i="7"/>
  <c r="N130" i="7"/>
  <c r="J130" i="7"/>
  <c r="Q130" i="7" s="1"/>
  <c r="M129" i="7"/>
  <c r="P128" i="7"/>
  <c r="L128" i="7"/>
  <c r="O127" i="7"/>
  <c r="K127" i="7"/>
  <c r="N126" i="7"/>
  <c r="J126" i="7"/>
  <c r="Q126" i="7" s="1"/>
  <c r="M125" i="7"/>
  <c r="P124" i="7"/>
  <c r="L124" i="7"/>
  <c r="O123" i="7"/>
  <c r="K123" i="7"/>
  <c r="N122" i="7"/>
  <c r="J122" i="7"/>
  <c r="Q122" i="7" s="1"/>
  <c r="M121" i="7"/>
  <c r="P120" i="7"/>
  <c r="L120" i="7"/>
  <c r="O119" i="7"/>
  <c r="K119" i="7"/>
  <c r="N118" i="7"/>
  <c r="J118" i="7"/>
  <c r="Q118" i="7" s="1"/>
  <c r="M117" i="7"/>
  <c r="P116" i="7"/>
  <c r="L116" i="7"/>
  <c r="O115" i="7"/>
  <c r="K115" i="7"/>
  <c r="N114" i="7"/>
  <c r="J114" i="7"/>
  <c r="Q114" i="7" s="1"/>
  <c r="M113" i="7"/>
  <c r="P112" i="7"/>
  <c r="L112" i="7"/>
  <c r="O111" i="7"/>
  <c r="K111" i="7"/>
  <c r="N110" i="7"/>
  <c r="J110" i="7"/>
  <c r="Q110" i="7" s="1"/>
  <c r="M109" i="7"/>
  <c r="P108" i="7"/>
  <c r="L108" i="7"/>
  <c r="O107" i="7"/>
  <c r="K107" i="7"/>
  <c r="N106" i="7"/>
  <c r="J106" i="7"/>
  <c r="Q106" i="7" s="1"/>
  <c r="M105" i="7"/>
  <c r="P104" i="7"/>
  <c r="L104" i="7"/>
  <c r="O103" i="7"/>
  <c r="K103" i="7"/>
  <c r="N102" i="7"/>
  <c r="J102" i="7"/>
  <c r="Q102" i="7" s="1"/>
  <c r="M101" i="7"/>
  <c r="P100" i="7"/>
  <c r="L100" i="7"/>
  <c r="O99" i="7"/>
  <c r="K99" i="7"/>
  <c r="N98" i="7"/>
  <c r="J98" i="7"/>
  <c r="Q98" i="7" s="1"/>
  <c r="M97" i="7"/>
  <c r="P96" i="7"/>
  <c r="L96" i="7"/>
  <c r="O95" i="7"/>
  <c r="K95" i="7"/>
  <c r="N94" i="7"/>
  <c r="J94" i="7"/>
  <c r="Q94" i="7" s="1"/>
  <c r="M93" i="7"/>
  <c r="P92" i="7"/>
  <c r="L92" i="7"/>
  <c r="O91" i="7"/>
  <c r="K91" i="7"/>
  <c r="N90" i="7"/>
  <c r="J90" i="7"/>
  <c r="Q90" i="7" s="1"/>
  <c r="M89" i="7"/>
  <c r="P88" i="7"/>
  <c r="L88" i="7"/>
  <c r="O87" i="7"/>
  <c r="K87" i="7"/>
  <c r="N86" i="7"/>
  <c r="J86" i="7"/>
  <c r="Q86" i="7" s="1"/>
  <c r="M85" i="7"/>
  <c r="P84" i="7"/>
  <c r="L84" i="7"/>
  <c r="O83" i="7"/>
  <c r="K83" i="7"/>
  <c r="N82" i="7"/>
  <c r="J82" i="7"/>
  <c r="Q82" i="7" s="1"/>
  <c r="M81" i="7"/>
  <c r="P80" i="7"/>
  <c r="L80" i="7"/>
  <c r="O79" i="7"/>
  <c r="K79" i="7"/>
  <c r="N78" i="7"/>
  <c r="J78" i="7"/>
  <c r="Q78" i="7" s="1"/>
  <c r="M77" i="7"/>
  <c r="P76" i="7"/>
  <c r="L76" i="7"/>
  <c r="O75" i="7"/>
  <c r="K75" i="7"/>
  <c r="N74" i="7"/>
  <c r="J74" i="7"/>
  <c r="Q74" i="7" s="1"/>
  <c r="M73" i="7"/>
  <c r="P72" i="7"/>
  <c r="O71" i="7"/>
  <c r="N70" i="7"/>
  <c r="M69" i="7"/>
  <c r="L68" i="7"/>
  <c r="K67" i="7"/>
  <c r="J66" i="7"/>
  <c r="Q66" i="7" s="1"/>
  <c r="P64" i="7"/>
  <c r="O63" i="7"/>
  <c r="N62" i="7"/>
  <c r="M61" i="7"/>
  <c r="L60" i="7"/>
  <c r="K59" i="7"/>
  <c r="J58" i="7"/>
  <c r="Q58" i="7" s="1"/>
  <c r="P56" i="7"/>
  <c r="O55" i="7"/>
  <c r="N54" i="7"/>
  <c r="M53" i="7"/>
  <c r="P51" i="7"/>
  <c r="M50" i="7"/>
  <c r="P48" i="7"/>
  <c r="L47" i="7"/>
  <c r="P45" i="7"/>
  <c r="L44" i="7"/>
  <c r="O42" i="7"/>
  <c r="L41" i="7"/>
  <c r="O39" i="7"/>
  <c r="K38" i="7"/>
  <c r="O36" i="7"/>
  <c r="K35" i="7"/>
  <c r="N33" i="7"/>
  <c r="K32" i="7"/>
  <c r="J30" i="7"/>
  <c r="Q30" i="7" s="1"/>
  <c r="O27" i="7"/>
  <c r="M25" i="7"/>
  <c r="K23" i="7"/>
  <c r="P20" i="7"/>
  <c r="N18" i="7"/>
  <c r="L16" i="7"/>
  <c r="J14" i="7"/>
  <c r="Q14" i="7" s="1"/>
  <c r="O11" i="7"/>
  <c r="M9" i="7"/>
  <c r="N6" i="7"/>
  <c r="O7" i="7"/>
  <c r="P8" i="7"/>
  <c r="J10" i="7"/>
  <c r="K11" i="7"/>
  <c r="L12" i="7"/>
  <c r="M13" i="7"/>
  <c r="N14" i="7"/>
  <c r="O15" i="7"/>
  <c r="P16" i="7"/>
  <c r="J18" i="7"/>
  <c r="Q18" i="7" s="1"/>
  <c r="K19" i="7"/>
  <c r="L20" i="7"/>
  <c r="M21" i="7"/>
  <c r="N22" i="7"/>
  <c r="O23" i="7"/>
  <c r="P24" i="7"/>
  <c r="J26" i="7"/>
  <c r="Q26" i="7" s="1"/>
  <c r="K27" i="7"/>
  <c r="L28" i="7"/>
  <c r="M29" i="7"/>
  <c r="N30" i="7"/>
  <c r="O31" i="7"/>
  <c r="M32" i="7"/>
  <c r="L33" i="7"/>
  <c r="J34" i="7"/>
  <c r="Q34" i="7" s="1"/>
  <c r="O34" i="7"/>
  <c r="N35" i="7"/>
  <c r="L36" i="7"/>
  <c r="J37" i="7"/>
  <c r="Q37" i="7" s="1"/>
  <c r="P37" i="7"/>
  <c r="N38" i="7"/>
  <c r="L39" i="7"/>
  <c r="K40" i="7"/>
  <c r="P40" i="7"/>
  <c r="N41" i="7"/>
  <c r="M42" i="7"/>
  <c r="K43" i="7"/>
  <c r="P43" i="7"/>
  <c r="O44" i="7"/>
  <c r="M45" i="7"/>
  <c r="K46" i="7"/>
  <c r="J47" i="7"/>
  <c r="Q47" i="7" s="1"/>
  <c r="O47" i="7"/>
  <c r="M48" i="7"/>
  <c r="L49" i="7"/>
  <c r="J50" i="7"/>
  <c r="Q50" i="7" s="1"/>
  <c r="O50" i="7"/>
  <c r="N51" i="7"/>
  <c r="L52" i="7"/>
  <c r="J53" i="7"/>
  <c r="Q53" i="7" s="1"/>
  <c r="O53" i="7"/>
  <c r="L54" i="7"/>
  <c r="P54" i="7"/>
  <c r="M55" i="7"/>
  <c r="J56" i="7"/>
  <c r="Q56" i="7" s="1"/>
  <c r="N56" i="7"/>
  <c r="K57" i="7"/>
  <c r="O57" i="7"/>
  <c r="L58" i="7"/>
  <c r="P58" i="7"/>
  <c r="M59" i="7"/>
  <c r="J60" i="7"/>
  <c r="Q60" i="7" s="1"/>
  <c r="N60" i="7"/>
  <c r="K61" i="7"/>
  <c r="O61" i="7"/>
  <c r="L62" i="7"/>
  <c r="P62" i="7"/>
  <c r="M63" i="7"/>
  <c r="J64" i="7"/>
  <c r="Q64" i="7" s="1"/>
  <c r="N64" i="7"/>
  <c r="K65" i="7"/>
  <c r="O65" i="7"/>
  <c r="L66" i="7"/>
  <c r="P66" i="7"/>
  <c r="M67" i="7"/>
  <c r="J68" i="7"/>
  <c r="Q68" i="7" s="1"/>
  <c r="N68" i="7"/>
  <c r="K69" i="7"/>
  <c r="O69" i="7"/>
  <c r="L70" i="7"/>
  <c r="P70" i="7"/>
  <c r="M71" i="7"/>
  <c r="J72" i="7"/>
  <c r="Q72" i="7" s="1"/>
  <c r="N72" i="7"/>
  <c r="K6" i="7"/>
  <c r="L7" i="7"/>
  <c r="M8" i="7"/>
  <c r="N9" i="7"/>
  <c r="O10" i="7"/>
  <c r="P11" i="7"/>
  <c r="J13" i="7"/>
  <c r="Q13" i="7" s="1"/>
  <c r="K14" i="7"/>
  <c r="L15" i="7"/>
  <c r="M16" i="7"/>
  <c r="N17" i="7"/>
  <c r="O18" i="7"/>
  <c r="P19" i="7"/>
  <c r="J21" i="7"/>
  <c r="Q21" i="7" s="1"/>
  <c r="K22" i="7"/>
  <c r="L23" i="7"/>
  <c r="M24" i="7"/>
  <c r="N25" i="7"/>
  <c r="O26" i="7"/>
  <c r="P27" i="7"/>
  <c r="J29" i="7"/>
  <c r="Q29" i="7" s="1"/>
  <c r="K30" i="7"/>
  <c r="L31" i="7"/>
  <c r="L32" i="7"/>
  <c r="J33" i="7"/>
  <c r="Q33" i="7" s="1"/>
  <c r="P33" i="7"/>
  <c r="N34" i="7"/>
  <c r="L35" i="7"/>
  <c r="K36" i="7"/>
  <c r="P36" i="7"/>
  <c r="N37" i="7"/>
  <c r="M38" i="7"/>
  <c r="K39" i="7"/>
  <c r="P39" i="7"/>
  <c r="O40" i="7"/>
  <c r="M41" i="7"/>
  <c r="K42" i="7"/>
  <c r="J43" i="7"/>
  <c r="Q43" i="7" s="1"/>
  <c r="O43" i="7"/>
  <c r="M44" i="7"/>
  <c r="L45" i="7"/>
  <c r="J46" i="7"/>
  <c r="Q46" i="7" s="1"/>
  <c r="O46" i="7"/>
  <c r="N47" i="7"/>
  <c r="L48" i="7"/>
  <c r="J49" i="7"/>
  <c r="Q49" i="7" s="1"/>
  <c r="P49" i="7"/>
  <c r="N50" i="7"/>
  <c r="L51" i="7"/>
  <c r="K52" i="7"/>
  <c r="P52" i="7"/>
  <c r="N53" i="7"/>
  <c r="K54" i="7"/>
  <c r="O54" i="7"/>
  <c r="L55" i="7"/>
  <c r="P55" i="7"/>
  <c r="M56" i="7"/>
  <c r="J57" i="7"/>
  <c r="Q57" i="7" s="1"/>
  <c r="N57" i="7"/>
  <c r="K58" i="7"/>
  <c r="O58" i="7"/>
  <c r="L59" i="7"/>
  <c r="P59" i="7"/>
  <c r="M60" i="7"/>
  <c r="J61" i="7"/>
  <c r="Q61" i="7" s="1"/>
  <c r="N61" i="7"/>
  <c r="K62" i="7"/>
  <c r="O62" i="7"/>
  <c r="L63" i="7"/>
  <c r="P63" i="7"/>
  <c r="M64" i="7"/>
  <c r="J65" i="7"/>
  <c r="Q65" i="7" s="1"/>
  <c r="N65" i="7"/>
  <c r="K66" i="7"/>
  <c r="O66" i="7"/>
  <c r="L67" i="7"/>
  <c r="P67" i="7"/>
  <c r="M68" i="7"/>
  <c r="J69" i="7"/>
  <c r="Q69" i="7" s="1"/>
  <c r="N69" i="7"/>
  <c r="K70" i="7"/>
  <c r="O70" i="7"/>
  <c r="L71" i="7"/>
  <c r="P71" i="7"/>
  <c r="M72" i="7"/>
  <c r="M132" i="7"/>
  <c r="P131" i="7"/>
  <c r="L131" i="7"/>
  <c r="O130" i="7"/>
  <c r="K130" i="7"/>
  <c r="N129" i="7"/>
  <c r="J129" i="7"/>
  <c r="Q129" i="7" s="1"/>
  <c r="M128" i="7"/>
  <c r="P127" i="7"/>
  <c r="L127" i="7"/>
  <c r="O126" i="7"/>
  <c r="K126" i="7"/>
  <c r="N125" i="7"/>
  <c r="J125" i="7"/>
  <c r="Q125" i="7" s="1"/>
  <c r="M124" i="7"/>
  <c r="P123" i="7"/>
  <c r="L123" i="7"/>
  <c r="O122" i="7"/>
  <c r="K122" i="7"/>
  <c r="N121" i="7"/>
  <c r="J121" i="7"/>
  <c r="Q121" i="7" s="1"/>
  <c r="M120" i="7"/>
  <c r="P119" i="7"/>
  <c r="L119" i="7"/>
  <c r="O118" i="7"/>
  <c r="K118" i="7"/>
  <c r="N117" i="7"/>
  <c r="J117" i="7"/>
  <c r="Q117" i="7" s="1"/>
  <c r="M116" i="7"/>
  <c r="P115" i="7"/>
  <c r="L115" i="7"/>
  <c r="O114" i="7"/>
  <c r="K114" i="7"/>
  <c r="N113" i="7"/>
  <c r="J113" i="7"/>
  <c r="Q113" i="7" s="1"/>
  <c r="M112" i="7"/>
  <c r="P111" i="7"/>
  <c r="L111" i="7"/>
  <c r="O110" i="7"/>
  <c r="K110" i="7"/>
  <c r="N109" i="7"/>
  <c r="J109" i="7"/>
  <c r="Q109" i="7" s="1"/>
  <c r="M108" i="7"/>
  <c r="P107" i="7"/>
  <c r="L107" i="7"/>
  <c r="O106" i="7"/>
  <c r="K106" i="7"/>
  <c r="N105" i="7"/>
  <c r="J105" i="7"/>
  <c r="Q105" i="7" s="1"/>
  <c r="M104" i="7"/>
  <c r="P103" i="7"/>
  <c r="L103" i="7"/>
  <c r="O102" i="7"/>
  <c r="K102" i="7"/>
  <c r="N101" i="7"/>
  <c r="J101" i="7"/>
  <c r="Q101" i="7" s="1"/>
  <c r="M100" i="7"/>
  <c r="P99" i="7"/>
  <c r="L99" i="7"/>
  <c r="O98" i="7"/>
  <c r="K98" i="7"/>
  <c r="N97" i="7"/>
  <c r="J97" i="7"/>
  <c r="Q97" i="7" s="1"/>
  <c r="M96" i="7"/>
  <c r="P95" i="7"/>
  <c r="L95" i="7"/>
  <c r="O94" i="7"/>
  <c r="K94" i="7"/>
  <c r="N93" i="7"/>
  <c r="J93" i="7"/>
  <c r="Q93" i="7" s="1"/>
  <c r="M92" i="7"/>
  <c r="P91" i="7"/>
  <c r="L91" i="7"/>
  <c r="O90" i="7"/>
  <c r="K90" i="7"/>
  <c r="N89" i="7"/>
  <c r="J89" i="7"/>
  <c r="Q89" i="7" s="1"/>
  <c r="M88" i="7"/>
  <c r="P87" i="7"/>
  <c r="L87" i="7"/>
  <c r="O86" i="7"/>
  <c r="K86" i="7"/>
  <c r="N85" i="7"/>
  <c r="J85" i="7"/>
  <c r="Q85" i="7" s="1"/>
  <c r="M84" i="7"/>
  <c r="P83" i="7"/>
  <c r="L83" i="7"/>
  <c r="O82" i="7"/>
  <c r="K82" i="7"/>
  <c r="N81" i="7"/>
  <c r="J81" i="7"/>
  <c r="Q81" i="7" s="1"/>
  <c r="M80" i="7"/>
  <c r="P79" i="7"/>
  <c r="L79" i="7"/>
  <c r="O78" i="7"/>
  <c r="K78" i="7"/>
  <c r="N77" i="7"/>
  <c r="J77" i="7"/>
  <c r="Q77" i="7" s="1"/>
  <c r="M76" i="7"/>
  <c r="P75" i="7"/>
  <c r="L75" i="7"/>
  <c r="O74" i="7"/>
  <c r="K74" i="7"/>
  <c r="N73" i="7"/>
  <c r="J73" i="7"/>
  <c r="Q73" i="7" s="1"/>
  <c r="K72" i="7"/>
  <c r="J71" i="7"/>
  <c r="Q71" i="7" s="1"/>
  <c r="P69" i="7"/>
  <c r="O68" i="7"/>
  <c r="N67" i="7"/>
  <c r="M66" i="7"/>
  <c r="L65" i="7"/>
  <c r="K64" i="7"/>
  <c r="J63" i="7"/>
  <c r="Q63" i="7" s="1"/>
  <c r="P61" i="7"/>
  <c r="O60" i="7"/>
  <c r="N59" i="7"/>
  <c r="M58" i="7"/>
  <c r="L57" i="7"/>
  <c r="K56" i="7"/>
  <c r="J55" i="7"/>
  <c r="Q55" i="7" s="1"/>
  <c r="P53" i="7"/>
  <c r="M52" i="7"/>
  <c r="J51" i="7"/>
  <c r="Q51" i="7" s="1"/>
  <c r="M49" i="7"/>
  <c r="P47" i="7"/>
  <c r="M46" i="7"/>
  <c r="P44" i="7"/>
  <c r="L43" i="7"/>
  <c r="P41" i="7"/>
  <c r="L40" i="7"/>
  <c r="O38" i="7"/>
  <c r="L37" i="7"/>
  <c r="O35" i="7"/>
  <c r="K34" i="7"/>
  <c r="O32" i="7"/>
  <c r="O30" i="7"/>
  <c r="M28" i="7"/>
  <c r="K26" i="7"/>
  <c r="P23" i="7"/>
  <c r="N21" i="7"/>
  <c r="L19" i="7"/>
  <c r="J17" i="7"/>
  <c r="Q17" i="7" s="1"/>
  <c r="O14" i="7"/>
  <c r="M12" i="7"/>
  <c r="K10" i="7"/>
  <c r="P7" i="7"/>
  <c r="K5" i="7"/>
  <c r="O5" i="7"/>
  <c r="L6" i="7"/>
  <c r="P6" i="7"/>
  <c r="M7" i="7"/>
  <c r="J8" i="7"/>
  <c r="N8" i="7"/>
  <c r="K9" i="7"/>
  <c r="O9" i="7"/>
  <c r="L10" i="7"/>
  <c r="P10" i="7"/>
  <c r="M11" i="7"/>
  <c r="J12" i="7"/>
  <c r="Q12" i="7" s="1"/>
  <c r="N12" i="7"/>
  <c r="K13" i="7"/>
  <c r="O13" i="7"/>
  <c r="L14" i="7"/>
  <c r="P14" i="7"/>
  <c r="M15" i="7"/>
  <c r="J16" i="7"/>
  <c r="Q16" i="7" s="1"/>
  <c r="N16" i="7"/>
  <c r="K17" i="7"/>
  <c r="O17" i="7"/>
  <c r="L18" i="7"/>
  <c r="P18" i="7"/>
  <c r="M19" i="7"/>
  <c r="J20" i="7"/>
  <c r="Q20" i="7" s="1"/>
  <c r="N20" i="7"/>
  <c r="K21" i="7"/>
  <c r="O21" i="7"/>
  <c r="L22" i="7"/>
  <c r="P22" i="7"/>
  <c r="M23" i="7"/>
  <c r="J24" i="7"/>
  <c r="Q24" i="7" s="1"/>
  <c r="N24" i="7"/>
  <c r="K25" i="7"/>
  <c r="O25" i="7"/>
  <c r="L26" i="7"/>
  <c r="P26" i="7"/>
  <c r="M27" i="7"/>
  <c r="J28" i="7"/>
  <c r="Q28" i="7" s="1"/>
  <c r="N28" i="7"/>
  <c r="K29" i="7"/>
  <c r="O29" i="7"/>
  <c r="L30" i="7"/>
  <c r="P30" i="7"/>
  <c r="M31" i="7"/>
  <c r="J32" i="7"/>
  <c r="Q32" i="7" s="1"/>
  <c r="N32" i="7"/>
  <c r="K33" i="7"/>
  <c r="O33" i="7"/>
  <c r="L34" i="7"/>
  <c r="P34" i="7"/>
  <c r="M35" i="7"/>
  <c r="J36" i="7"/>
  <c r="Q36" i="7" s="1"/>
  <c r="N36" i="7"/>
  <c r="K37" i="7"/>
  <c r="O37" i="7"/>
  <c r="L38" i="7"/>
  <c r="P38" i="7"/>
  <c r="M39" i="7"/>
  <c r="J40" i="7"/>
  <c r="Q40" i="7" s="1"/>
  <c r="N40" i="7"/>
  <c r="K41" i="7"/>
  <c r="O41" i="7"/>
  <c r="L42" i="7"/>
  <c r="P42" i="7"/>
  <c r="M43" i="7"/>
  <c r="J44" i="7"/>
  <c r="Q44" i="7" s="1"/>
  <c r="N44" i="7"/>
  <c r="K45" i="7"/>
  <c r="O45" i="7"/>
  <c r="L46" i="7"/>
  <c r="P46" i="7"/>
  <c r="M47" i="7"/>
  <c r="J48" i="7"/>
  <c r="Q48" i="7" s="1"/>
  <c r="N48" i="7"/>
  <c r="K49" i="7"/>
  <c r="O49" i="7"/>
  <c r="L50" i="7"/>
  <c r="P50" i="7"/>
  <c r="M51" i="7"/>
  <c r="J52" i="7"/>
  <c r="Q52" i="7" s="1"/>
  <c r="N52" i="7"/>
  <c r="K53" i="7"/>
  <c r="L5" i="7"/>
  <c r="P5" i="7"/>
  <c r="M6" i="7"/>
  <c r="J7" i="7"/>
  <c r="N7" i="7"/>
  <c r="K8" i="7"/>
  <c r="O8" i="7"/>
  <c r="L9" i="7"/>
  <c r="P9" i="7"/>
  <c r="M10" i="7"/>
  <c r="J11" i="7"/>
  <c r="N11" i="7"/>
  <c r="K12" i="7"/>
  <c r="O12" i="7"/>
  <c r="L13" i="7"/>
  <c r="P13" i="7"/>
  <c r="M14" i="7"/>
  <c r="J15" i="7"/>
  <c r="Q15" i="7" s="1"/>
  <c r="N15" i="7"/>
  <c r="K16" i="7"/>
  <c r="O16" i="7"/>
  <c r="L17" i="7"/>
  <c r="P17" i="7"/>
  <c r="M18" i="7"/>
  <c r="J19" i="7"/>
  <c r="Q19" i="7" s="1"/>
  <c r="N19" i="7"/>
  <c r="K20" i="7"/>
  <c r="O20" i="7"/>
  <c r="L21" i="7"/>
  <c r="P21" i="7"/>
  <c r="M22" i="7"/>
  <c r="J23" i="7"/>
  <c r="Q23" i="7" s="1"/>
  <c r="N23" i="7"/>
  <c r="K24" i="7"/>
  <c r="O24" i="7"/>
  <c r="L25" i="7"/>
  <c r="P25" i="7"/>
  <c r="M26" i="7"/>
  <c r="J27" i="7"/>
  <c r="Q27" i="7" s="1"/>
  <c r="N27" i="7"/>
  <c r="K28" i="7"/>
  <c r="O28" i="7"/>
  <c r="L29" i="7"/>
  <c r="P29" i="7"/>
  <c r="M30" i="7"/>
  <c r="J31" i="7"/>
  <c r="Q31" i="7" s="1"/>
  <c r="N31" i="7"/>
  <c r="M5" i="7"/>
  <c r="C13" i="3"/>
  <c r="D7" i="3" s="1"/>
  <c r="C16" i="3"/>
  <c r="D15" i="3" s="1"/>
  <c r="F44" i="3"/>
  <c r="F40" i="3"/>
  <c r="F35" i="3"/>
  <c r="F39" i="3"/>
  <c r="F34" i="3"/>
  <c r="F37" i="3"/>
  <c r="F33" i="3"/>
  <c r="F45" i="3"/>
  <c r="F41" i="3"/>
  <c r="F42" i="3"/>
  <c r="F32" i="3"/>
  <c r="F47" i="3"/>
  <c r="F46" i="3"/>
  <c r="F38" i="3"/>
  <c r="E65" i="3"/>
  <c r="F64" i="3" s="1"/>
  <c r="E52" i="3"/>
  <c r="F49" i="3" s="1"/>
  <c r="E76" i="3"/>
  <c r="F75" i="3" s="1"/>
  <c r="E96" i="3"/>
  <c r="F92" i="3" s="1"/>
  <c r="E116" i="3"/>
  <c r="F112" i="3" s="1"/>
  <c r="E136" i="3"/>
  <c r="F135" i="3" s="1"/>
  <c r="C60" i="3"/>
  <c r="D59" i="3" s="1"/>
  <c r="E57" i="3"/>
  <c r="F56" i="3" s="1"/>
  <c r="E60" i="3"/>
  <c r="F58" i="3" s="1"/>
  <c r="C57" i="3"/>
  <c r="D56" i="3" s="1"/>
  <c r="C5" i="3"/>
  <c r="D4" i="3" s="1"/>
  <c r="C25" i="3"/>
  <c r="C52" i="3"/>
  <c r="D50" i="3" s="1"/>
  <c r="C31" i="3"/>
  <c r="C65" i="3"/>
  <c r="D62" i="3" s="1"/>
  <c r="F70" i="3" l="1"/>
  <c r="F127" i="3"/>
  <c r="F120" i="3"/>
  <c r="F88" i="3"/>
  <c r="D17" i="3"/>
  <c r="D19" i="3" s="1"/>
  <c r="F50" i="3"/>
  <c r="F145" i="3"/>
  <c r="F105" i="3"/>
  <c r="F77" i="3"/>
  <c r="Q8" i="7"/>
  <c r="Q7" i="7"/>
  <c r="Q11" i="7"/>
  <c r="Q6" i="7"/>
  <c r="Q5" i="7"/>
  <c r="F5" i="6"/>
  <c r="D5" i="6"/>
  <c r="B5" i="6"/>
  <c r="F9" i="6"/>
  <c r="D9" i="6"/>
  <c r="B9" i="6"/>
  <c r="Q10" i="7"/>
  <c r="Q9" i="7"/>
  <c r="B4" i="6"/>
  <c r="D4" i="6"/>
  <c r="F4" i="6"/>
  <c r="Q4" i="7"/>
  <c r="B7" i="6"/>
  <c r="F7" i="6"/>
  <c r="D7" i="6"/>
  <c r="B8" i="6"/>
  <c r="D8" i="6"/>
  <c r="F8" i="6"/>
  <c r="F6" i="6"/>
  <c r="D6" i="6"/>
  <c r="B6" i="6"/>
  <c r="Q3" i="7"/>
  <c r="Y3" i="7" s="1"/>
  <c r="D6" i="3"/>
  <c r="D10" i="3"/>
  <c r="F66" i="3"/>
  <c r="F68" i="3" s="1"/>
  <c r="F150" i="3"/>
  <c r="F100" i="3"/>
  <c r="F123" i="3"/>
  <c r="F149" i="3"/>
  <c r="D12" i="3"/>
  <c r="F140" i="3"/>
  <c r="F83" i="3"/>
  <c r="D9" i="3"/>
  <c r="F51" i="3"/>
  <c r="F52" i="3" s="1"/>
  <c r="F130" i="3"/>
  <c r="F143" i="3"/>
  <c r="F78" i="3"/>
  <c r="F151" i="3"/>
  <c r="D11" i="3"/>
  <c r="F104" i="3"/>
  <c r="F147" i="3"/>
  <c r="F139" i="3"/>
  <c r="F84" i="3"/>
  <c r="D23" i="3"/>
  <c r="F85" i="3"/>
  <c r="F129" i="3"/>
  <c r="F79" i="3"/>
  <c r="F138" i="3"/>
  <c r="F103" i="3"/>
  <c r="F107" i="3"/>
  <c r="F108" i="3"/>
  <c r="F110" i="3"/>
  <c r="F97" i="3"/>
  <c r="F95" i="3"/>
  <c r="F118" i="3"/>
  <c r="F71" i="3"/>
  <c r="F142" i="3"/>
  <c r="F117" i="3"/>
  <c r="F87" i="3"/>
  <c r="F61" i="3"/>
  <c r="F90" i="3"/>
  <c r="F62" i="3"/>
  <c r="F124" i="3"/>
  <c r="F99" i="3"/>
  <c r="F63" i="3"/>
  <c r="F122" i="3"/>
  <c r="F115" i="3"/>
  <c r="D53" i="3"/>
  <c r="D8" i="3"/>
  <c r="D54" i="3"/>
  <c r="D14" i="3"/>
  <c r="D16" i="3" s="1"/>
  <c r="F54" i="3"/>
  <c r="D55" i="3"/>
  <c r="F133" i="3"/>
  <c r="F59" i="3"/>
  <c r="F60" i="3" s="1"/>
  <c r="F72" i="3"/>
  <c r="D49" i="3"/>
  <c r="F134" i="3"/>
  <c r="F114" i="3"/>
  <c r="F94" i="3"/>
  <c r="F74" i="3"/>
  <c r="F113" i="3"/>
  <c r="F132" i="3"/>
  <c r="D58" i="3"/>
  <c r="D60" i="3" s="1"/>
  <c r="F93" i="3"/>
  <c r="F53" i="3"/>
  <c r="F73" i="3"/>
  <c r="F55" i="3"/>
  <c r="D20" i="3"/>
  <c r="D64" i="3"/>
  <c r="D30" i="3"/>
  <c r="D61" i="3"/>
  <c r="D51" i="3"/>
  <c r="D29" i="3"/>
  <c r="D22" i="3"/>
  <c r="D3" i="3"/>
  <c r="D5" i="3" s="1"/>
  <c r="D21" i="3"/>
  <c r="D63" i="3"/>
  <c r="D27" i="3"/>
  <c r="D26" i="3"/>
  <c r="D24" i="3"/>
  <c r="D28" i="3"/>
  <c r="F3" i="6" l="1"/>
  <c r="F146" i="3"/>
  <c r="F131" i="3"/>
  <c r="F106" i="3"/>
  <c r="F86" i="3"/>
  <c r="F81" i="3"/>
  <c r="G8" i="6"/>
  <c r="G7" i="6"/>
  <c r="E6" i="6"/>
  <c r="B3" i="6"/>
  <c r="E5" i="6"/>
  <c r="D3" i="6"/>
  <c r="E4" i="6"/>
  <c r="G9" i="6"/>
  <c r="F111" i="3"/>
  <c r="F141" i="3"/>
  <c r="C8" i="6"/>
  <c r="C9" i="6"/>
  <c r="G6" i="6"/>
  <c r="E7" i="6"/>
  <c r="G4" i="6"/>
  <c r="E9" i="6"/>
  <c r="G5" i="6"/>
  <c r="B10" i="6"/>
  <c r="F10" i="6"/>
  <c r="D10" i="6"/>
  <c r="C6" i="6"/>
  <c r="E8" i="6"/>
  <c r="C7" i="6"/>
  <c r="C4" i="6"/>
  <c r="C5" i="6"/>
  <c r="F152" i="3"/>
  <c r="D13" i="3"/>
  <c r="F136" i="3"/>
  <c r="F101" i="3"/>
  <c r="F65" i="3"/>
  <c r="F91" i="3"/>
  <c r="F116" i="3"/>
  <c r="F126" i="3"/>
  <c r="F121" i="3"/>
  <c r="F96" i="3"/>
  <c r="D57" i="3"/>
  <c r="D25" i="3"/>
  <c r="F57" i="3"/>
  <c r="D52" i="3"/>
  <c r="F76" i="3"/>
  <c r="D31" i="3"/>
  <c r="D65" i="3"/>
  <c r="G3" i="6" l="1"/>
  <c r="E10" i="6"/>
  <c r="E3" i="6"/>
  <c r="C3" i="6"/>
  <c r="C10" i="6"/>
  <c r="G10" i="6"/>
</calcChain>
</file>

<file path=xl/sharedStrings.xml><?xml version="1.0" encoding="utf-8"?>
<sst xmlns="http://schemas.openxmlformats.org/spreadsheetml/2006/main" count="319" uniqueCount="184">
  <si>
    <t>ID</t>
  </si>
  <si>
    <t>Is this the first time you have attended Responsible Beverage Server training</t>
  </si>
  <si>
    <t>1. Is this the first time you have attended Responsible Beverage Server training</t>
  </si>
  <si>
    <t>2. In what capacity did you attend this training?</t>
  </si>
  <si>
    <t>3. What is the name of the establishment in which you are employed?</t>
  </si>
  <si>
    <t>2a. Other, please specify.</t>
  </si>
  <si>
    <t>4. Were you required to attend this training?</t>
  </si>
  <si>
    <t>4a. Were you required to attend because your establishment failed a compliance check?</t>
  </si>
  <si>
    <t xml:space="preserve">5. How long have you worked in the service industry? </t>
  </si>
  <si>
    <t xml:space="preserve">7. It is against the law to serve (sell or give) alcohol to anyone who is: </t>
  </si>
  <si>
    <t>Pregnant</t>
  </si>
  <si>
    <t>Has identified him/herself as the designated driver</t>
  </si>
  <si>
    <t>A misdemeanor fine of $1000/90 days in jail/both</t>
  </si>
  <si>
    <t>A felony charge</t>
  </si>
  <si>
    <t>10. The standard for determining whether a person is obviously intoxicated is:</t>
  </si>
  <si>
    <t>The best way to handle a customer who is intoxicated is to “throw them out.”</t>
  </si>
  <si>
    <t>11. The best way to handle a customer who is intoxicated is to “throw them out.”</t>
  </si>
  <si>
    <t>Acceptable forms of ID for the purpose of purchasing and consuming alcohol are:</t>
  </si>
  <si>
    <t>12. Acceptable forms of ID for the purpose of purchasing and consuming alcohol are:</t>
  </si>
  <si>
    <t xml:space="preserve">Student ID card </t>
  </si>
  <si>
    <t>If presented an ID that has been altered or falsified, servers are legally required to</t>
  </si>
  <si>
    <t>13. If presented an ID that has been altered or falsified, servers are legally required to</t>
  </si>
  <si>
    <t xml:space="preserve">1. It is against the law to serve (sell or give) alcohol to anyone who is: </t>
  </si>
  <si>
    <t>1a. Obviously intoxicated</t>
  </si>
  <si>
    <t>1b. Pregnant</t>
  </si>
  <si>
    <t>1c. Under 21 years of age</t>
  </si>
  <si>
    <t>1d. Has identified him/herself as the designated driver</t>
  </si>
  <si>
    <t>3. If a person is killed or severely injured as a result of violating retail alcohol serving laws, the following person/people can be sued:</t>
  </si>
  <si>
    <t>3a. The server</t>
  </si>
  <si>
    <t>3b. The bar/restaurant owner</t>
  </si>
  <si>
    <t>3c. The city/county issuing the liquor license</t>
  </si>
  <si>
    <t>3d. The insurance provider</t>
  </si>
  <si>
    <t>7. If presented an ID that has been altered or falsified, servers are legally required to</t>
  </si>
  <si>
    <t>8. Prior to this training, my workplace enforced a policy for preventing over-serving.</t>
  </si>
  <si>
    <t xml:space="preserve">9. Prior to this training, my workplace enforced a policy for checking IDs.  </t>
  </si>
  <si>
    <t xml:space="preserve">Preventing over-serving is an important part of my job. </t>
  </si>
  <si>
    <t xml:space="preserve">14. Preventing over-serving is an important part of my job. </t>
  </si>
  <si>
    <t xml:space="preserve">Checking IDs is an important part of my job. </t>
  </si>
  <si>
    <t xml:space="preserve">15. Checking IDs is an important part of my job. </t>
  </si>
  <si>
    <t>16. This training will be beneficial to me in performing my job.</t>
  </si>
  <si>
    <t>17. The information I learned in this training will change the way I work with customers.</t>
  </si>
  <si>
    <t>18. The language used in the training was clear and easy to understand.</t>
  </si>
  <si>
    <t>19. The materials used in this training were helpful.</t>
  </si>
  <si>
    <t>20. The trainer(s) were knowledgeable.</t>
  </si>
  <si>
    <t>21. The time was reasonably convenient.</t>
  </si>
  <si>
    <t>22. The location was reasonably convenient.</t>
  </si>
  <si>
    <t>23. Overall this training was of high quality.</t>
  </si>
  <si>
    <t>24. This training should be required for all alcohol beverage servers.</t>
  </si>
  <si>
    <t>10. Ways to determine whether a person is intoxicated.</t>
  </si>
  <si>
    <t>How much did you learn about each of the following?</t>
  </si>
  <si>
    <t>11. Strategies for stopping service to intoxicated customers.</t>
  </si>
  <si>
    <t>12. Strategies for preventing service to underage customers.</t>
  </si>
  <si>
    <t>13. The consequences of violating retail alcohol serving laws.</t>
  </si>
  <si>
    <t>In what capacity did you attend this training?</t>
  </si>
  <si>
    <t>Were you required to attend this training?</t>
  </si>
  <si>
    <t>Were you required to attend because your establishment failed a compliance check?</t>
  </si>
  <si>
    <t xml:space="preserve">How long have you worked in the service industry? </t>
  </si>
  <si>
    <t>How often do you think servers and other staff should participate in the Responsible Beverage Server Training?</t>
  </si>
  <si>
    <t>The standard for determining whether a person is obviously intoxicated is:</t>
  </si>
  <si>
    <t>Credit card with a picture</t>
  </si>
  <si>
    <t>Prior to this training, my workplace enforced a policy for preventing over-serving.</t>
  </si>
  <si>
    <t xml:space="preserve">Prior to this training, my workplace enforced a policy for checking IDs.  </t>
  </si>
  <si>
    <t>This training will be beneficial to me in performing my job.</t>
  </si>
  <si>
    <t>The information I learned in this training will change the way I work with customers.</t>
  </si>
  <si>
    <t>The language used in the training was clear and easy to understand.</t>
  </si>
  <si>
    <t>The materials used in this training were helpful.</t>
  </si>
  <si>
    <t>The trainer(s) were knowledgeable.</t>
  </si>
  <si>
    <t>The time was reasonably convenient.</t>
  </si>
  <si>
    <t>The location was reasonably convenient.</t>
  </si>
  <si>
    <t>Overall this training was of high quality.</t>
  </si>
  <si>
    <t>This training should be required for all alcohol beverage servers.</t>
  </si>
  <si>
    <t>Pre-Survey</t>
  </si>
  <si>
    <t>Post-Survey</t>
  </si>
  <si>
    <t>#</t>
  </si>
  <si>
    <t>%</t>
  </si>
  <si>
    <t>Yes</t>
  </si>
  <si>
    <t>No</t>
  </si>
  <si>
    <t>Server</t>
  </si>
  <si>
    <t>Manager</t>
  </si>
  <si>
    <t>Bartender</t>
  </si>
  <si>
    <t>Distributor</t>
  </si>
  <si>
    <t>Owner</t>
  </si>
  <si>
    <t>Event staff</t>
  </si>
  <si>
    <t>Other</t>
  </si>
  <si>
    <t>Less than one year</t>
  </si>
  <si>
    <t>1-3 years</t>
  </si>
  <si>
    <t>4-6 years</t>
  </si>
  <si>
    <t>7-10 years</t>
  </si>
  <si>
    <t>More than 10 years</t>
  </si>
  <si>
    <t>Twice a year</t>
  </si>
  <si>
    <t>Annually</t>
  </si>
  <si>
    <t>Once (when hired)</t>
  </si>
  <si>
    <t>Only after failing a compliance check</t>
  </si>
  <si>
    <t>Never</t>
  </si>
  <si>
    <t>When patron has poor coordination</t>
  </si>
  <si>
    <t>When patron has slurred speech</t>
  </si>
  <si>
    <t>When patron has a blood alcohol level of .08 or higher</t>
  </si>
  <si>
    <t>Seize the ID</t>
  </si>
  <si>
    <t>Call the police</t>
  </si>
  <si>
    <t>Report it to the manager</t>
  </si>
  <si>
    <t>Strongly agree</t>
  </si>
  <si>
    <t>Agree</t>
  </si>
  <si>
    <t>Disagree</t>
  </si>
  <si>
    <t>Strongly disagree</t>
  </si>
  <si>
    <t>Total</t>
  </si>
  <si>
    <r>
      <t xml:space="preserve">The </t>
    </r>
    <r>
      <rPr>
        <u/>
        <sz val="10"/>
        <color theme="1"/>
        <rFont val="Calibri"/>
        <family val="2"/>
        <scheme val="minor"/>
      </rPr>
      <t>most likely</t>
    </r>
    <r>
      <rPr>
        <sz val="10"/>
        <color theme="1"/>
        <rFont val="Calibri"/>
        <family val="2"/>
        <scheme val="minor"/>
      </rPr>
      <t xml:space="preserve"> penalty for violating retail alcohol serving laws is:</t>
    </r>
  </si>
  <si>
    <r>
      <t xml:space="preserve">If a person </t>
    </r>
    <r>
      <rPr>
        <u/>
        <sz val="10"/>
        <color theme="1"/>
        <rFont val="Calibri"/>
        <family val="2"/>
        <scheme val="minor"/>
      </rPr>
      <t>is killed or severely injured</t>
    </r>
    <r>
      <rPr>
        <sz val="10"/>
        <color theme="1"/>
        <rFont val="Calibri"/>
        <family val="2"/>
        <scheme val="minor"/>
      </rPr>
      <t xml:space="preserve"> as a result of violating retail alcohol serving laws, the following person/people can be sued:</t>
    </r>
  </si>
  <si>
    <t>True</t>
  </si>
  <si>
    <t>A lot</t>
  </si>
  <si>
    <t>Some</t>
  </si>
  <si>
    <t>A little</t>
  </si>
  <si>
    <t>None</t>
  </si>
  <si>
    <t>How much did you learn about each of the following?
Ways to determine whether a person is intoxicated.</t>
  </si>
  <si>
    <t>How much did you learn about each of the following?
Strategies for stopping service to intoxicated customers.</t>
  </si>
  <si>
    <t>How much did you learn about each of the following?
Strategies for preventing service to underage customers.</t>
  </si>
  <si>
    <t>How much did you learn about each of the following?
The consequences of violating retail alcohol serving laws.</t>
  </si>
  <si>
    <t>Obviously intoxicated*</t>
  </si>
  <si>
    <t>Under 21 years of age*</t>
  </si>
  <si>
    <t>A gross misdemeanor fine of $3000/1 year in jail/both*</t>
  </si>
  <si>
    <t>The server*</t>
  </si>
  <si>
    <t>The bar/restaurant owner*</t>
  </si>
  <si>
    <t>The city/county issuing the liquor license*</t>
  </si>
  <si>
    <t>The insurance provider*</t>
  </si>
  <si>
    <t>Based on the server’s reasonable opinion*</t>
  </si>
  <si>
    <t>False*</t>
  </si>
  <si>
    <t>Tribal ID*</t>
  </si>
  <si>
    <t>U.S. military ID card*</t>
  </si>
  <si>
    <t>Passport*</t>
  </si>
  <si>
    <t>Refuse to serve alcohol to the person*</t>
  </si>
  <si>
    <r>
      <t xml:space="preserve">8. The </t>
    </r>
    <r>
      <rPr>
        <b/>
        <u/>
        <sz val="8"/>
        <color theme="1"/>
        <rFont val="Calibri"/>
        <family val="2"/>
        <scheme val="minor"/>
      </rPr>
      <t>most likely</t>
    </r>
    <r>
      <rPr>
        <b/>
        <sz val="8"/>
        <color theme="1"/>
        <rFont val="Calibri"/>
        <family val="2"/>
        <scheme val="minor"/>
      </rPr>
      <t xml:space="preserve"> penalty for violating retail alcohol serving laws is:</t>
    </r>
  </si>
  <si>
    <r>
      <t xml:space="preserve">9. If a person </t>
    </r>
    <r>
      <rPr>
        <b/>
        <u/>
        <sz val="8"/>
        <color theme="1"/>
        <rFont val="Calibri"/>
        <family val="2"/>
        <scheme val="minor"/>
      </rPr>
      <t>is killed or severely injured</t>
    </r>
    <r>
      <rPr>
        <b/>
        <sz val="8"/>
        <color theme="1"/>
        <rFont val="Calibri"/>
        <family val="2"/>
        <scheme val="minor"/>
      </rPr>
      <t xml:space="preserve"> as a result of violating retail alcohol serving laws, the following person/people can be sued:</t>
    </r>
  </si>
  <si>
    <r>
      <rPr>
        <b/>
        <sz val="10"/>
        <color theme="1"/>
        <rFont val="Calibri"/>
        <family val="2"/>
        <scheme val="minor"/>
      </rPr>
      <t xml:space="preserve">It is against the law to serve (sell or give) alcohol to anyone who is: </t>
    </r>
    <r>
      <rPr>
        <sz val="10"/>
        <color theme="1"/>
        <rFont val="Calibri"/>
        <family val="2"/>
        <scheme val="minor"/>
      </rPr>
      <t xml:space="preserve">
Obviously intoxicated
Under 21 years of age</t>
    </r>
  </si>
  <si>
    <r>
      <rPr>
        <b/>
        <sz val="10"/>
        <color theme="1"/>
        <rFont val="Calibri"/>
        <family val="2"/>
        <scheme val="minor"/>
      </rPr>
      <t xml:space="preserve">The </t>
    </r>
    <r>
      <rPr>
        <b/>
        <u/>
        <sz val="10"/>
        <color theme="1"/>
        <rFont val="Calibri"/>
        <family val="2"/>
        <scheme val="minor"/>
      </rPr>
      <t>most likely</t>
    </r>
    <r>
      <rPr>
        <b/>
        <sz val="10"/>
        <color theme="1"/>
        <rFont val="Calibri"/>
        <family val="2"/>
        <scheme val="minor"/>
      </rPr>
      <t xml:space="preserve"> penalty for violating retail alcohol serving laws is:</t>
    </r>
    <r>
      <rPr>
        <sz val="10"/>
        <color theme="1"/>
        <rFont val="Calibri"/>
        <family val="2"/>
        <scheme val="minor"/>
      </rPr>
      <t xml:space="preserve">
A gross misdemeanor fine of $3000/1 year in jail/both</t>
    </r>
  </si>
  <si>
    <r>
      <rPr>
        <b/>
        <sz val="10"/>
        <color theme="1"/>
        <rFont val="Calibri"/>
        <family val="2"/>
        <scheme val="minor"/>
      </rPr>
      <t xml:space="preserve">If a person </t>
    </r>
    <r>
      <rPr>
        <b/>
        <u/>
        <sz val="10"/>
        <color theme="1"/>
        <rFont val="Calibri"/>
        <family val="2"/>
        <scheme val="minor"/>
      </rPr>
      <t>is killed or severely injured</t>
    </r>
    <r>
      <rPr>
        <b/>
        <sz val="10"/>
        <color theme="1"/>
        <rFont val="Calibri"/>
        <family val="2"/>
        <scheme val="minor"/>
      </rPr>
      <t xml:space="preserve"> as a result of violating retail alcohol serving laws, the following person/people can be sued:</t>
    </r>
    <r>
      <rPr>
        <sz val="10"/>
        <color theme="1"/>
        <rFont val="Calibri"/>
        <family val="2"/>
        <scheme val="minor"/>
      </rPr>
      <t xml:space="preserve">
The server
The bar/restaurant owner
The city/county issuing the liquor license
The insurance provider</t>
    </r>
  </si>
  <si>
    <r>
      <rPr>
        <b/>
        <sz val="10"/>
        <color theme="1"/>
        <rFont val="Calibri"/>
        <family val="2"/>
        <scheme val="minor"/>
      </rPr>
      <t>The standard for determining whether a person is obviously intoxicated is:</t>
    </r>
    <r>
      <rPr>
        <sz val="10"/>
        <color theme="1"/>
        <rFont val="Calibri"/>
        <family val="2"/>
        <scheme val="minor"/>
      </rPr>
      <t xml:space="preserve">
Based on the server’s reasonable opinion</t>
    </r>
  </si>
  <si>
    <r>
      <rPr>
        <b/>
        <sz val="10"/>
        <color theme="1"/>
        <rFont val="Calibri"/>
        <family val="2"/>
        <scheme val="minor"/>
      </rPr>
      <t>The best way to handle a customer who is intoxicated is to “throw them out.”</t>
    </r>
    <r>
      <rPr>
        <sz val="10"/>
        <color theme="1"/>
        <rFont val="Calibri"/>
        <family val="2"/>
        <scheme val="minor"/>
      </rPr>
      <t xml:space="preserve">
False</t>
    </r>
  </si>
  <si>
    <r>
      <rPr>
        <b/>
        <sz val="10"/>
        <color rgb="FF000000"/>
        <rFont val="Calibri"/>
        <family val="2"/>
        <scheme val="minor"/>
      </rPr>
      <t>If presented an ID that has been altered or falsified, servers are legally required to:</t>
    </r>
    <r>
      <rPr>
        <sz val="10"/>
        <color rgb="FF000000"/>
        <rFont val="Calibri"/>
        <family val="2"/>
        <scheme val="minor"/>
      </rPr>
      <t xml:space="preserve">
Refuse to serve alcohol to the person</t>
    </r>
  </si>
  <si>
    <t>Knowledge increased</t>
  </si>
  <si>
    <t>Knowledge decreased</t>
  </si>
  <si>
    <t>Knowledge remained the same</t>
  </si>
  <si>
    <t>25. How often do you think servers and other staff should participate in the Responsible Beverage Server Training?</t>
  </si>
  <si>
    <t xml:space="preserve">26. What challenges might you face to using the skills you learned today? </t>
  </si>
  <si>
    <t xml:space="preserve">27. Based upon what you have learned during this session, what you will do differently? </t>
  </si>
  <si>
    <t>28. What additional information would have been helpful for you to learn as part of this training</t>
  </si>
  <si>
    <t xml:space="preserve">6. How long have you worked at your current place of employment? </t>
  </si>
  <si>
    <t xml:space="preserve">How long have you worked at your current place of employment? </t>
  </si>
  <si>
    <t>Overall change in knowledge</t>
  </si>
  <si>
    <t xml:space="preserve">It is against the law to serve (sell or give) alcohol to anyone who is:
</t>
  </si>
  <si>
    <t>All correct responses checked</t>
  </si>
  <si>
    <t>* - Correct answer(s) for knowledge questions</t>
  </si>
  <si>
    <t>Date</t>
  </si>
  <si>
    <r>
      <t xml:space="preserve">7. The </t>
    </r>
    <r>
      <rPr>
        <b/>
        <u/>
        <sz val="10"/>
        <color theme="1"/>
        <rFont val="Calibri"/>
        <family val="2"/>
        <scheme val="minor"/>
      </rPr>
      <t>most likely</t>
    </r>
    <r>
      <rPr>
        <b/>
        <sz val="10"/>
        <color theme="1"/>
        <rFont val="Calibri"/>
        <family val="2"/>
        <scheme val="minor"/>
      </rPr>
      <t xml:space="preserve"> penalty for violating retail alcohol serving laws is:</t>
    </r>
  </si>
  <si>
    <t>8. If presented an ID that has been altered or falsified, servers are legally required to</t>
  </si>
  <si>
    <t>9. The standard for determining whether a person is obviously intoxicated is:</t>
  </si>
  <si>
    <t>10. The best way to handle a customer who is intoxicated is to “throw them out.”</t>
  </si>
  <si>
    <t>11. Acceptable forms of ID for the purpose of purchasing and consuming alcohol are:</t>
  </si>
  <si>
    <t>11b. Tribal ID</t>
  </si>
  <si>
    <t xml:space="preserve">11c. Student ID card </t>
  </si>
  <si>
    <t>11d. U.S. military ID card</t>
  </si>
  <si>
    <t>11e. Passport</t>
  </si>
  <si>
    <t>11f. Credit card with a picture</t>
  </si>
  <si>
    <t xml:space="preserve">12. It is against the law to serve (sell or give) alcohol to anyone who is: </t>
  </si>
  <si>
    <t>12a. Obviously intoxicated</t>
  </si>
  <si>
    <t>12b. Pregnant</t>
  </si>
  <si>
    <t>12c. Under 21 years of age</t>
  </si>
  <si>
    <t>12d. Has identified him/herself as the designated driver</t>
  </si>
  <si>
    <t>13. If a person is killed or severely injured as a result of violating retail alcohol serving laws, the following person/people can be sued:</t>
  </si>
  <si>
    <t>13a. The server</t>
  </si>
  <si>
    <t>13b. The bar/restaurant owner</t>
  </si>
  <si>
    <t>13c. The city/county issuing the liquor license</t>
  </si>
  <si>
    <t>13d. The insurance provider</t>
  </si>
  <si>
    <t>2. Acceptable forms of ID for the purpose of purchasing and consuming alcohol are:</t>
  </si>
  <si>
    <t>2b. Tribal ID</t>
  </si>
  <si>
    <t xml:space="preserve">2c. Student ID card </t>
  </si>
  <si>
    <t>2d. U.S. military ID card</t>
  </si>
  <si>
    <t>2e. Passport</t>
  </si>
  <si>
    <t>2f. Credit card with a picture</t>
  </si>
  <si>
    <r>
      <t xml:space="preserve">4. The </t>
    </r>
    <r>
      <rPr>
        <b/>
        <u/>
        <sz val="10"/>
        <color theme="1"/>
        <rFont val="Calibri"/>
        <family val="2"/>
        <scheme val="minor"/>
      </rPr>
      <t>most likely</t>
    </r>
    <r>
      <rPr>
        <b/>
        <sz val="10"/>
        <color theme="1"/>
        <rFont val="Calibri"/>
        <family val="2"/>
        <scheme val="minor"/>
      </rPr>
      <t xml:space="preserve"> penalty for violating retail alcohol serving laws is:</t>
    </r>
  </si>
  <si>
    <t>5. The standard for determining whether a person is obviously intoxicated is:</t>
  </si>
  <si>
    <t>6. The best way to handle a customer who is intoxicated is to “throw them out.”</t>
  </si>
  <si>
    <t>11a. Driver’s license from any state</t>
  </si>
  <si>
    <t>2a. Driver’s license from any state</t>
  </si>
  <si>
    <t>Driver’s license from any state*</t>
  </si>
  <si>
    <r>
      <rPr>
        <b/>
        <sz val="10"/>
        <color theme="1"/>
        <rFont val="Calibri"/>
        <family val="2"/>
        <scheme val="minor"/>
      </rPr>
      <t>Acceptable forms of ID for the purpose of purchasing and consuming alcohol are:</t>
    </r>
    <r>
      <rPr>
        <sz val="10"/>
        <color theme="1"/>
        <rFont val="Calibri"/>
        <family val="2"/>
        <scheme val="minor"/>
      </rPr>
      <t xml:space="preserve">
Driver’s license from any state
Tribal ID
U.S. military ID card
Passport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</si>
</sst>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2" fillId="2" borderId="9" xfId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9" fontId="2" fillId="2" borderId="5" xfId="1" applyFont="1" applyFill="1" applyBorder="1" applyAlignment="1">
      <alignment horizontal="center"/>
    </xf>
    <xf numFmtId="9" fontId="5" fillId="0" borderId="1" xfId="1" applyFont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9" fillId="0" borderId="0" xfId="0" applyFont="1"/>
    <xf numFmtId="0" fontId="0" fillId="3" borderId="11" xfId="0" applyFill="1" applyBorder="1"/>
    <xf numFmtId="0" fontId="0" fillId="4" borderId="11" xfId="0" applyFill="1" applyBorder="1"/>
    <xf numFmtId="0" fontId="9" fillId="0" borderId="11" xfId="0" applyFont="1" applyBorder="1"/>
    <xf numFmtId="0" fontId="0" fillId="0" borderId="11" xfId="0" applyBorder="1"/>
    <xf numFmtId="0" fontId="2" fillId="4" borderId="11" xfId="0" applyFont="1" applyFill="1" applyBorder="1"/>
    <xf numFmtId="0" fontId="2" fillId="3" borderId="11" xfId="0" applyFont="1" applyFill="1" applyBorder="1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9" fontId="2" fillId="0" borderId="5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2" fillId="0" borderId="9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9" fillId="5" borderId="11" xfId="0" applyFont="1" applyFill="1" applyBorder="1"/>
    <xf numFmtId="0" fontId="10" fillId="5" borderId="11" xfId="0" applyFont="1" applyFill="1" applyBorder="1"/>
    <xf numFmtId="0" fontId="0" fillId="5" borderId="11" xfId="0" applyFill="1" applyBorder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9" fontId="0" fillId="0" borderId="14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7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9" fontId="0" fillId="0" borderId="20" xfId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9" fontId="0" fillId="0" borderId="23" xfId="1" applyFont="1" applyBorder="1" applyAlignment="1">
      <alignment horizontal="center" vertical="center"/>
    </xf>
    <xf numFmtId="9" fontId="0" fillId="0" borderId="24" xfId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9" fontId="0" fillId="0" borderId="26" xfId="1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9" fontId="0" fillId="0" borderId="29" xfId="1" applyFont="1" applyBorder="1" applyAlignment="1">
      <alignment horizontal="center" vertical="center"/>
    </xf>
    <xf numFmtId="9" fontId="0" fillId="0" borderId="30" xfId="1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9" fontId="8" fillId="0" borderId="35" xfId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9" fontId="8" fillId="0" borderId="36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14" fillId="0" borderId="12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4" xfId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14" fontId="2" fillId="0" borderId="0" xfId="0" applyNumberFormat="1" applyFont="1" applyBorder="1" applyProtection="1">
      <protection locked="0"/>
    </xf>
    <xf numFmtId="0" fontId="2" fillId="3" borderId="7" xfId="0" applyFont="1" applyFill="1" applyBorder="1"/>
    <xf numFmtId="49" fontId="2" fillId="0" borderId="0" xfId="0" applyNumberFormat="1" applyFont="1" applyBorder="1" applyProtection="1">
      <protection locked="0"/>
    </xf>
    <xf numFmtId="49" fontId="11" fillId="3" borderId="11" xfId="0" applyNumberFormat="1" applyFont="1" applyFill="1" applyBorder="1" applyAlignment="1" applyProtection="1">
      <alignment horizontal="center" wrapText="1"/>
    </xf>
    <xf numFmtId="0" fontId="13" fillId="3" borderId="11" xfId="0" applyFont="1" applyFill="1" applyBorder="1" applyAlignment="1" applyProtection="1">
      <alignment horizontal="center" wrapText="1"/>
    </xf>
    <xf numFmtId="0" fontId="11" fillId="3" borderId="1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14" fontId="5" fillId="0" borderId="2" xfId="0" applyNumberFormat="1" applyFont="1" applyBorder="1" applyAlignment="1" applyProtection="1">
      <alignment horizontal="center" wrapText="1"/>
    </xf>
    <xf numFmtId="14" fontId="5" fillId="0" borderId="7" xfId="0" applyNumberFormat="1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wrapText="1"/>
    </xf>
    <xf numFmtId="0" fontId="13" fillId="5" borderId="1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49" fontId="11" fillId="3" borderId="5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0"/>
  <sheetViews>
    <sheetView zoomScaleNormal="100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O13" sqref="O13"/>
    </sheetView>
  </sheetViews>
  <sheetFormatPr defaultColWidth="9.109375" defaultRowHeight="13.8" x14ac:dyDescent="0.3"/>
  <cols>
    <col min="1" max="1" width="9.109375" style="82"/>
    <col min="2" max="2" width="10.88671875" style="91" customWidth="1"/>
    <col min="3" max="3" width="21" style="84" customWidth="1"/>
    <col min="4" max="5" width="21" style="85" customWidth="1"/>
    <col min="6" max="9" width="21" style="83" customWidth="1"/>
    <col min="10" max="10" width="21" style="82" customWidth="1"/>
    <col min="11" max="11" width="21" style="84" customWidth="1"/>
    <col min="12" max="12" width="21" style="85" customWidth="1"/>
    <col min="13" max="13" width="21" style="83" customWidth="1"/>
    <col min="14" max="14" width="21" style="86" customWidth="1"/>
    <col min="15" max="19" width="21" style="83" customWidth="1"/>
    <col min="20" max="20" width="21" style="82" customWidth="1"/>
    <col min="21" max="23" width="21" style="83" customWidth="1"/>
    <col min="24" max="24" width="21" style="82" customWidth="1"/>
    <col min="25" max="25" width="21" style="84" customWidth="1"/>
    <col min="26" max="27" width="21" style="85" customWidth="1"/>
    <col min="28" max="28" width="21" style="82" customWidth="1"/>
    <col min="29" max="35" width="9.109375" style="32" hidden="1" customWidth="1"/>
    <col min="36" max="16384" width="9.109375" style="1"/>
  </cols>
  <sheetData>
    <row r="1" spans="1:35" s="89" customFormat="1" ht="26.25" customHeight="1" x14ac:dyDescent="0.3">
      <c r="A1" s="97" t="s">
        <v>0</v>
      </c>
      <c r="B1" s="103" t="s">
        <v>150</v>
      </c>
      <c r="C1" s="99" t="s">
        <v>2</v>
      </c>
      <c r="D1" s="101" t="s">
        <v>3</v>
      </c>
      <c r="E1" s="101" t="s">
        <v>5</v>
      </c>
      <c r="F1" s="101" t="s">
        <v>4</v>
      </c>
      <c r="G1" s="101" t="s">
        <v>6</v>
      </c>
      <c r="H1" s="101" t="s">
        <v>7</v>
      </c>
      <c r="I1" s="101" t="s">
        <v>8</v>
      </c>
      <c r="J1" s="97" t="s">
        <v>144</v>
      </c>
      <c r="K1" s="99" t="s">
        <v>151</v>
      </c>
      <c r="L1" s="105" t="s">
        <v>152</v>
      </c>
      <c r="M1" s="101" t="s">
        <v>153</v>
      </c>
      <c r="N1" s="106" t="s">
        <v>154</v>
      </c>
      <c r="O1" s="99" t="s">
        <v>155</v>
      </c>
      <c r="P1" s="101"/>
      <c r="Q1" s="101"/>
      <c r="R1" s="101"/>
      <c r="S1" s="101"/>
      <c r="T1" s="97"/>
      <c r="U1" s="99" t="s">
        <v>161</v>
      </c>
      <c r="V1" s="101"/>
      <c r="W1" s="101"/>
      <c r="X1" s="97"/>
      <c r="Y1" s="99" t="s">
        <v>166</v>
      </c>
      <c r="Z1" s="101"/>
      <c r="AA1" s="101"/>
      <c r="AB1" s="97"/>
      <c r="AC1" s="96" t="s">
        <v>9</v>
      </c>
      <c r="AD1" s="96" t="s">
        <v>129</v>
      </c>
      <c r="AE1" s="96" t="s">
        <v>130</v>
      </c>
      <c r="AF1" s="96" t="s">
        <v>14</v>
      </c>
      <c r="AG1" s="94" t="s">
        <v>16</v>
      </c>
      <c r="AH1" s="96" t="s">
        <v>18</v>
      </c>
      <c r="AI1" s="95" t="s">
        <v>21</v>
      </c>
    </row>
    <row r="2" spans="1:35" s="87" customFormat="1" ht="38.25" customHeight="1" x14ac:dyDescent="0.3">
      <c r="A2" s="98"/>
      <c r="B2" s="104"/>
      <c r="C2" s="100"/>
      <c r="D2" s="102"/>
      <c r="E2" s="102"/>
      <c r="F2" s="102"/>
      <c r="G2" s="102"/>
      <c r="H2" s="102"/>
      <c r="I2" s="102"/>
      <c r="J2" s="98"/>
      <c r="K2" s="100"/>
      <c r="L2" s="105"/>
      <c r="M2" s="102"/>
      <c r="N2" s="107"/>
      <c r="O2" s="87" t="s">
        <v>180</v>
      </c>
      <c r="P2" s="87" t="s">
        <v>156</v>
      </c>
      <c r="Q2" s="87" t="s">
        <v>157</v>
      </c>
      <c r="R2" s="87" t="s">
        <v>158</v>
      </c>
      <c r="S2" s="87" t="s">
        <v>159</v>
      </c>
      <c r="T2" s="88" t="s">
        <v>160</v>
      </c>
      <c r="U2" s="87" t="s">
        <v>162</v>
      </c>
      <c r="V2" s="87" t="s">
        <v>163</v>
      </c>
      <c r="W2" s="87" t="s">
        <v>164</v>
      </c>
      <c r="X2" s="88" t="s">
        <v>165</v>
      </c>
      <c r="Y2" s="90" t="s">
        <v>167</v>
      </c>
      <c r="Z2" s="87" t="s">
        <v>168</v>
      </c>
      <c r="AA2" s="87" t="s">
        <v>169</v>
      </c>
      <c r="AB2" s="88" t="s">
        <v>170</v>
      </c>
      <c r="AC2" s="96"/>
      <c r="AD2" s="96"/>
      <c r="AE2" s="96"/>
      <c r="AF2" s="96"/>
      <c r="AG2" s="94"/>
      <c r="AH2" s="96"/>
      <c r="AI2" s="95"/>
    </row>
    <row r="3" spans="1:35" x14ac:dyDescent="0.3">
      <c r="AC3" s="92">
        <f t="shared" ref="AC3:AC66" si="0">SUM((IF(U3="Checked", 0.5, 0)), (IF(W3="Checked", 0.5, 0)))</f>
        <v>0</v>
      </c>
      <c r="AD3" s="92">
        <f t="shared" ref="AD3:AD66" si="1">COUNTIF(K3, "A gross misdemeanor fine of $3000/1 year in jail/both")</f>
        <v>0</v>
      </c>
      <c r="AE3" s="92">
        <f>(COUNTIF(Y3:AB3, "Checked"))/4</f>
        <v>0</v>
      </c>
      <c r="AF3" s="92">
        <f t="shared" ref="AF3:AF66" si="2">COUNTIF(M3, "Based on the server’s reasonable opinion")</f>
        <v>0</v>
      </c>
      <c r="AG3" s="92">
        <f t="shared" ref="AG3:AG66" si="3">COUNTIF(N3, "F")</f>
        <v>0</v>
      </c>
      <c r="AH3" s="92">
        <f t="shared" ref="AH3:AH66" si="4">SUM((IF(P3="Checked", 0.25, 0)), (IF(O3="Checked", 0.25, 0)), (IF(R3="Checked", 0.25, 0)), (IF(S3="Checked", 0.25, 0)))</f>
        <v>0</v>
      </c>
      <c r="AI3" s="92">
        <f t="shared" ref="AI3:AI66" si="5">COUNTIF(L3, "Refuse to serve alcohol to the person")</f>
        <v>0</v>
      </c>
    </row>
    <row r="4" spans="1:35" x14ac:dyDescent="0.3">
      <c r="AC4" s="32">
        <f t="shared" si="0"/>
        <v>0</v>
      </c>
      <c r="AD4" s="32">
        <f t="shared" si="1"/>
        <v>0</v>
      </c>
      <c r="AE4" s="32">
        <f t="shared" ref="AE4:AE67" si="6">(COUNTIF(Y4:AB4, "Checked"))/4</f>
        <v>0</v>
      </c>
      <c r="AF4" s="32">
        <f t="shared" si="2"/>
        <v>0</v>
      </c>
      <c r="AG4" s="32">
        <f t="shared" si="3"/>
        <v>0</v>
      </c>
      <c r="AH4" s="32">
        <f t="shared" si="4"/>
        <v>0</v>
      </c>
      <c r="AI4" s="32">
        <f t="shared" si="5"/>
        <v>0</v>
      </c>
    </row>
    <row r="5" spans="1:35" x14ac:dyDescent="0.3">
      <c r="AC5" s="32">
        <f t="shared" si="0"/>
        <v>0</v>
      </c>
      <c r="AD5" s="32">
        <f t="shared" si="1"/>
        <v>0</v>
      </c>
      <c r="AE5" s="32">
        <f t="shared" si="6"/>
        <v>0</v>
      </c>
      <c r="AF5" s="32">
        <f t="shared" si="2"/>
        <v>0</v>
      </c>
      <c r="AG5" s="32">
        <f t="shared" si="3"/>
        <v>0</v>
      </c>
      <c r="AH5" s="32">
        <f t="shared" si="4"/>
        <v>0</v>
      </c>
      <c r="AI5" s="32">
        <f t="shared" si="5"/>
        <v>0</v>
      </c>
    </row>
    <row r="6" spans="1:35" x14ac:dyDescent="0.3">
      <c r="AC6" s="32">
        <f t="shared" si="0"/>
        <v>0</v>
      </c>
      <c r="AD6" s="32">
        <f t="shared" si="1"/>
        <v>0</v>
      </c>
      <c r="AE6" s="32">
        <f t="shared" si="6"/>
        <v>0</v>
      </c>
      <c r="AF6" s="32">
        <f t="shared" si="2"/>
        <v>0</v>
      </c>
      <c r="AG6" s="32">
        <f t="shared" si="3"/>
        <v>0</v>
      </c>
      <c r="AH6" s="32">
        <f t="shared" si="4"/>
        <v>0</v>
      </c>
      <c r="AI6" s="32">
        <f t="shared" si="5"/>
        <v>0</v>
      </c>
    </row>
    <row r="7" spans="1:35" x14ac:dyDescent="0.3">
      <c r="AC7" s="32">
        <f t="shared" si="0"/>
        <v>0</v>
      </c>
      <c r="AD7" s="32">
        <f t="shared" si="1"/>
        <v>0</v>
      </c>
      <c r="AE7" s="32">
        <f t="shared" si="6"/>
        <v>0</v>
      </c>
      <c r="AF7" s="32">
        <f t="shared" si="2"/>
        <v>0</v>
      </c>
      <c r="AG7" s="32">
        <f t="shared" si="3"/>
        <v>0</v>
      </c>
      <c r="AH7" s="32">
        <f t="shared" si="4"/>
        <v>0</v>
      </c>
      <c r="AI7" s="32">
        <f t="shared" si="5"/>
        <v>0</v>
      </c>
    </row>
    <row r="8" spans="1:35" x14ac:dyDescent="0.3">
      <c r="AC8" s="32">
        <f t="shared" si="0"/>
        <v>0</v>
      </c>
      <c r="AD8" s="32">
        <f t="shared" si="1"/>
        <v>0</v>
      </c>
      <c r="AE8" s="32">
        <f t="shared" si="6"/>
        <v>0</v>
      </c>
      <c r="AF8" s="32">
        <f t="shared" si="2"/>
        <v>0</v>
      </c>
      <c r="AG8" s="32">
        <f t="shared" si="3"/>
        <v>0</v>
      </c>
      <c r="AH8" s="32">
        <f t="shared" si="4"/>
        <v>0</v>
      </c>
      <c r="AI8" s="32">
        <f t="shared" si="5"/>
        <v>0</v>
      </c>
    </row>
    <row r="9" spans="1:35" x14ac:dyDescent="0.3">
      <c r="AC9" s="32">
        <f t="shared" si="0"/>
        <v>0</v>
      </c>
      <c r="AD9" s="32">
        <f t="shared" si="1"/>
        <v>0</v>
      </c>
      <c r="AE9" s="32">
        <f t="shared" si="6"/>
        <v>0</v>
      </c>
      <c r="AF9" s="32">
        <f t="shared" si="2"/>
        <v>0</v>
      </c>
      <c r="AG9" s="32">
        <f t="shared" si="3"/>
        <v>0</v>
      </c>
      <c r="AH9" s="32">
        <f t="shared" si="4"/>
        <v>0</v>
      </c>
      <c r="AI9" s="32">
        <f t="shared" si="5"/>
        <v>0</v>
      </c>
    </row>
    <row r="10" spans="1:35" x14ac:dyDescent="0.3">
      <c r="AC10" s="32">
        <f t="shared" si="0"/>
        <v>0</v>
      </c>
      <c r="AD10" s="32">
        <f t="shared" si="1"/>
        <v>0</v>
      </c>
      <c r="AE10" s="32">
        <f t="shared" si="6"/>
        <v>0</v>
      </c>
      <c r="AF10" s="32">
        <f t="shared" si="2"/>
        <v>0</v>
      </c>
      <c r="AG10" s="32">
        <f t="shared" si="3"/>
        <v>0</v>
      </c>
      <c r="AH10" s="32">
        <f t="shared" si="4"/>
        <v>0</v>
      </c>
      <c r="AI10" s="32">
        <f t="shared" si="5"/>
        <v>0</v>
      </c>
    </row>
    <row r="11" spans="1:35" x14ac:dyDescent="0.3">
      <c r="AC11" s="32">
        <f t="shared" si="0"/>
        <v>0</v>
      </c>
      <c r="AD11" s="32">
        <f t="shared" si="1"/>
        <v>0</v>
      </c>
      <c r="AE11" s="32">
        <f t="shared" si="6"/>
        <v>0</v>
      </c>
      <c r="AF11" s="32">
        <f t="shared" si="2"/>
        <v>0</v>
      </c>
      <c r="AG11" s="32">
        <f t="shared" si="3"/>
        <v>0</v>
      </c>
      <c r="AH11" s="32">
        <f t="shared" si="4"/>
        <v>0</v>
      </c>
      <c r="AI11" s="32">
        <f t="shared" si="5"/>
        <v>0</v>
      </c>
    </row>
    <row r="12" spans="1:35" x14ac:dyDescent="0.3">
      <c r="AC12" s="32">
        <f t="shared" si="0"/>
        <v>0</v>
      </c>
      <c r="AD12" s="32">
        <f t="shared" si="1"/>
        <v>0</v>
      </c>
      <c r="AE12" s="32">
        <f t="shared" si="6"/>
        <v>0</v>
      </c>
      <c r="AF12" s="32">
        <f t="shared" si="2"/>
        <v>0</v>
      </c>
      <c r="AG12" s="32">
        <f t="shared" si="3"/>
        <v>0</v>
      </c>
      <c r="AH12" s="32">
        <f t="shared" si="4"/>
        <v>0</v>
      </c>
      <c r="AI12" s="32">
        <f t="shared" si="5"/>
        <v>0</v>
      </c>
    </row>
    <row r="13" spans="1:35" x14ac:dyDescent="0.3">
      <c r="AC13" s="32">
        <f t="shared" si="0"/>
        <v>0</v>
      </c>
      <c r="AD13" s="32">
        <f t="shared" si="1"/>
        <v>0</v>
      </c>
      <c r="AE13" s="32">
        <f t="shared" si="6"/>
        <v>0</v>
      </c>
      <c r="AF13" s="32">
        <f t="shared" si="2"/>
        <v>0</v>
      </c>
      <c r="AG13" s="32">
        <f t="shared" si="3"/>
        <v>0</v>
      </c>
      <c r="AH13" s="32">
        <f t="shared" si="4"/>
        <v>0</v>
      </c>
      <c r="AI13" s="32">
        <f t="shared" si="5"/>
        <v>0</v>
      </c>
    </row>
    <row r="14" spans="1:35" x14ac:dyDescent="0.3">
      <c r="AC14" s="32">
        <f t="shared" si="0"/>
        <v>0</v>
      </c>
      <c r="AD14" s="32">
        <f t="shared" si="1"/>
        <v>0</v>
      </c>
      <c r="AE14" s="32">
        <f t="shared" si="6"/>
        <v>0</v>
      </c>
      <c r="AF14" s="32">
        <f t="shared" si="2"/>
        <v>0</v>
      </c>
      <c r="AG14" s="32">
        <f t="shared" si="3"/>
        <v>0</v>
      </c>
      <c r="AH14" s="32">
        <f t="shared" si="4"/>
        <v>0</v>
      </c>
      <c r="AI14" s="32">
        <f t="shared" si="5"/>
        <v>0</v>
      </c>
    </row>
    <row r="15" spans="1:35" x14ac:dyDescent="0.3">
      <c r="AC15" s="32">
        <f t="shared" si="0"/>
        <v>0</v>
      </c>
      <c r="AD15" s="32">
        <f t="shared" si="1"/>
        <v>0</v>
      </c>
      <c r="AE15" s="32">
        <f t="shared" si="6"/>
        <v>0</v>
      </c>
      <c r="AF15" s="32">
        <f t="shared" si="2"/>
        <v>0</v>
      </c>
      <c r="AG15" s="32">
        <f t="shared" si="3"/>
        <v>0</v>
      </c>
      <c r="AH15" s="32">
        <f t="shared" si="4"/>
        <v>0</v>
      </c>
      <c r="AI15" s="32">
        <f t="shared" si="5"/>
        <v>0</v>
      </c>
    </row>
    <row r="16" spans="1:35" x14ac:dyDescent="0.3">
      <c r="AC16" s="32">
        <f t="shared" si="0"/>
        <v>0</v>
      </c>
      <c r="AD16" s="32">
        <f t="shared" si="1"/>
        <v>0</v>
      </c>
      <c r="AE16" s="32">
        <f t="shared" si="6"/>
        <v>0</v>
      </c>
      <c r="AF16" s="32">
        <f t="shared" si="2"/>
        <v>0</v>
      </c>
      <c r="AG16" s="32">
        <f t="shared" si="3"/>
        <v>0</v>
      </c>
      <c r="AH16" s="32">
        <f t="shared" si="4"/>
        <v>0</v>
      </c>
      <c r="AI16" s="32">
        <f t="shared" si="5"/>
        <v>0</v>
      </c>
    </row>
    <row r="17" spans="29:35" x14ac:dyDescent="0.3">
      <c r="AC17" s="32">
        <f t="shared" si="0"/>
        <v>0</v>
      </c>
      <c r="AD17" s="32">
        <f t="shared" si="1"/>
        <v>0</v>
      </c>
      <c r="AE17" s="32">
        <f t="shared" si="6"/>
        <v>0</v>
      </c>
      <c r="AF17" s="32">
        <f t="shared" si="2"/>
        <v>0</v>
      </c>
      <c r="AG17" s="32">
        <f t="shared" si="3"/>
        <v>0</v>
      </c>
      <c r="AH17" s="32">
        <f t="shared" si="4"/>
        <v>0</v>
      </c>
      <c r="AI17" s="32">
        <f t="shared" si="5"/>
        <v>0</v>
      </c>
    </row>
    <row r="18" spans="29:35" x14ac:dyDescent="0.3">
      <c r="AC18" s="32">
        <f t="shared" si="0"/>
        <v>0</v>
      </c>
      <c r="AD18" s="32">
        <f t="shared" si="1"/>
        <v>0</v>
      </c>
      <c r="AE18" s="32">
        <f t="shared" si="6"/>
        <v>0</v>
      </c>
      <c r="AF18" s="32">
        <f t="shared" si="2"/>
        <v>0</v>
      </c>
      <c r="AG18" s="32">
        <f t="shared" si="3"/>
        <v>0</v>
      </c>
      <c r="AH18" s="32">
        <f t="shared" si="4"/>
        <v>0</v>
      </c>
      <c r="AI18" s="32">
        <f t="shared" si="5"/>
        <v>0</v>
      </c>
    </row>
    <row r="19" spans="29:35" x14ac:dyDescent="0.3">
      <c r="AC19" s="32">
        <f t="shared" si="0"/>
        <v>0</v>
      </c>
      <c r="AD19" s="32">
        <f t="shared" si="1"/>
        <v>0</v>
      </c>
      <c r="AE19" s="32">
        <f t="shared" si="6"/>
        <v>0</v>
      </c>
      <c r="AF19" s="32">
        <f t="shared" si="2"/>
        <v>0</v>
      </c>
      <c r="AG19" s="32">
        <f t="shared" si="3"/>
        <v>0</v>
      </c>
      <c r="AH19" s="32">
        <f t="shared" si="4"/>
        <v>0</v>
      </c>
      <c r="AI19" s="32">
        <f t="shared" si="5"/>
        <v>0</v>
      </c>
    </row>
    <row r="20" spans="29:35" x14ac:dyDescent="0.3">
      <c r="AC20" s="32">
        <f t="shared" si="0"/>
        <v>0</v>
      </c>
      <c r="AD20" s="32">
        <f t="shared" si="1"/>
        <v>0</v>
      </c>
      <c r="AE20" s="32">
        <f t="shared" si="6"/>
        <v>0</v>
      </c>
      <c r="AF20" s="32">
        <f t="shared" si="2"/>
        <v>0</v>
      </c>
      <c r="AG20" s="32">
        <f t="shared" si="3"/>
        <v>0</v>
      </c>
      <c r="AH20" s="32">
        <f t="shared" si="4"/>
        <v>0</v>
      </c>
      <c r="AI20" s="32">
        <f t="shared" si="5"/>
        <v>0</v>
      </c>
    </row>
    <row r="21" spans="29:35" x14ac:dyDescent="0.3">
      <c r="AC21" s="32">
        <f t="shared" si="0"/>
        <v>0</v>
      </c>
      <c r="AD21" s="32">
        <f t="shared" si="1"/>
        <v>0</v>
      </c>
      <c r="AE21" s="32">
        <f t="shared" si="6"/>
        <v>0</v>
      </c>
      <c r="AF21" s="32">
        <f t="shared" si="2"/>
        <v>0</v>
      </c>
      <c r="AG21" s="32">
        <f t="shared" si="3"/>
        <v>0</v>
      </c>
      <c r="AH21" s="32">
        <f t="shared" si="4"/>
        <v>0</v>
      </c>
      <c r="AI21" s="32">
        <f t="shared" si="5"/>
        <v>0</v>
      </c>
    </row>
    <row r="22" spans="29:35" x14ac:dyDescent="0.3">
      <c r="AC22" s="32">
        <f t="shared" si="0"/>
        <v>0</v>
      </c>
      <c r="AD22" s="32">
        <f t="shared" si="1"/>
        <v>0</v>
      </c>
      <c r="AE22" s="32">
        <f t="shared" si="6"/>
        <v>0</v>
      </c>
      <c r="AF22" s="32">
        <f t="shared" si="2"/>
        <v>0</v>
      </c>
      <c r="AG22" s="32">
        <f t="shared" si="3"/>
        <v>0</v>
      </c>
      <c r="AH22" s="32">
        <f t="shared" si="4"/>
        <v>0</v>
      </c>
      <c r="AI22" s="32">
        <f t="shared" si="5"/>
        <v>0</v>
      </c>
    </row>
    <row r="23" spans="29:35" x14ac:dyDescent="0.3">
      <c r="AC23" s="32">
        <f t="shared" si="0"/>
        <v>0</v>
      </c>
      <c r="AD23" s="32">
        <f t="shared" si="1"/>
        <v>0</v>
      </c>
      <c r="AE23" s="32">
        <f t="shared" si="6"/>
        <v>0</v>
      </c>
      <c r="AF23" s="32">
        <f t="shared" si="2"/>
        <v>0</v>
      </c>
      <c r="AG23" s="32">
        <f t="shared" si="3"/>
        <v>0</v>
      </c>
      <c r="AH23" s="32">
        <f t="shared" si="4"/>
        <v>0</v>
      </c>
      <c r="AI23" s="32">
        <f t="shared" si="5"/>
        <v>0</v>
      </c>
    </row>
    <row r="24" spans="29:35" x14ac:dyDescent="0.3">
      <c r="AC24" s="32">
        <f t="shared" si="0"/>
        <v>0</v>
      </c>
      <c r="AD24" s="32">
        <f t="shared" si="1"/>
        <v>0</v>
      </c>
      <c r="AE24" s="32">
        <f t="shared" si="6"/>
        <v>0</v>
      </c>
      <c r="AF24" s="32">
        <f t="shared" si="2"/>
        <v>0</v>
      </c>
      <c r="AG24" s="32">
        <f t="shared" si="3"/>
        <v>0</v>
      </c>
      <c r="AH24" s="32">
        <f t="shared" si="4"/>
        <v>0</v>
      </c>
      <c r="AI24" s="32">
        <f t="shared" si="5"/>
        <v>0</v>
      </c>
    </row>
    <row r="25" spans="29:35" x14ac:dyDescent="0.3">
      <c r="AC25" s="32">
        <f t="shared" si="0"/>
        <v>0</v>
      </c>
      <c r="AD25" s="32">
        <f t="shared" si="1"/>
        <v>0</v>
      </c>
      <c r="AE25" s="32">
        <f t="shared" si="6"/>
        <v>0</v>
      </c>
      <c r="AF25" s="32">
        <f t="shared" si="2"/>
        <v>0</v>
      </c>
      <c r="AG25" s="32">
        <f t="shared" si="3"/>
        <v>0</v>
      </c>
      <c r="AH25" s="32">
        <f t="shared" si="4"/>
        <v>0</v>
      </c>
      <c r="AI25" s="32">
        <f t="shared" si="5"/>
        <v>0</v>
      </c>
    </row>
    <row r="26" spans="29:35" x14ac:dyDescent="0.3">
      <c r="AC26" s="32">
        <f t="shared" si="0"/>
        <v>0</v>
      </c>
      <c r="AD26" s="32">
        <f t="shared" si="1"/>
        <v>0</v>
      </c>
      <c r="AE26" s="32">
        <f t="shared" si="6"/>
        <v>0</v>
      </c>
      <c r="AF26" s="32">
        <f t="shared" si="2"/>
        <v>0</v>
      </c>
      <c r="AG26" s="32">
        <f t="shared" si="3"/>
        <v>0</v>
      </c>
      <c r="AH26" s="32">
        <f t="shared" si="4"/>
        <v>0</v>
      </c>
      <c r="AI26" s="32">
        <f t="shared" si="5"/>
        <v>0</v>
      </c>
    </row>
    <row r="27" spans="29:35" x14ac:dyDescent="0.3">
      <c r="AC27" s="32">
        <f t="shared" si="0"/>
        <v>0</v>
      </c>
      <c r="AD27" s="32">
        <f t="shared" si="1"/>
        <v>0</v>
      </c>
      <c r="AE27" s="32">
        <f t="shared" si="6"/>
        <v>0</v>
      </c>
      <c r="AF27" s="32">
        <f t="shared" si="2"/>
        <v>0</v>
      </c>
      <c r="AG27" s="32">
        <f t="shared" si="3"/>
        <v>0</v>
      </c>
      <c r="AH27" s="32">
        <f t="shared" si="4"/>
        <v>0</v>
      </c>
      <c r="AI27" s="32">
        <f t="shared" si="5"/>
        <v>0</v>
      </c>
    </row>
    <row r="28" spans="29:35" x14ac:dyDescent="0.3">
      <c r="AC28" s="32">
        <f t="shared" si="0"/>
        <v>0</v>
      </c>
      <c r="AD28" s="32">
        <f t="shared" si="1"/>
        <v>0</v>
      </c>
      <c r="AE28" s="32">
        <f t="shared" si="6"/>
        <v>0</v>
      </c>
      <c r="AF28" s="32">
        <f t="shared" si="2"/>
        <v>0</v>
      </c>
      <c r="AG28" s="32">
        <f t="shared" si="3"/>
        <v>0</v>
      </c>
      <c r="AH28" s="32">
        <f t="shared" si="4"/>
        <v>0</v>
      </c>
      <c r="AI28" s="32">
        <f t="shared" si="5"/>
        <v>0</v>
      </c>
    </row>
    <row r="29" spans="29:35" x14ac:dyDescent="0.3">
      <c r="AC29" s="32">
        <f t="shared" si="0"/>
        <v>0</v>
      </c>
      <c r="AD29" s="32">
        <f t="shared" si="1"/>
        <v>0</v>
      </c>
      <c r="AE29" s="32">
        <f t="shared" si="6"/>
        <v>0</v>
      </c>
      <c r="AF29" s="32">
        <f t="shared" si="2"/>
        <v>0</v>
      </c>
      <c r="AG29" s="32">
        <f t="shared" si="3"/>
        <v>0</v>
      </c>
      <c r="AH29" s="32">
        <f t="shared" si="4"/>
        <v>0</v>
      </c>
      <c r="AI29" s="32">
        <f t="shared" si="5"/>
        <v>0</v>
      </c>
    </row>
    <row r="30" spans="29:35" x14ac:dyDescent="0.3">
      <c r="AC30" s="32">
        <f t="shared" si="0"/>
        <v>0</v>
      </c>
      <c r="AD30" s="32">
        <f t="shared" si="1"/>
        <v>0</v>
      </c>
      <c r="AE30" s="32">
        <f t="shared" si="6"/>
        <v>0</v>
      </c>
      <c r="AF30" s="32">
        <f t="shared" si="2"/>
        <v>0</v>
      </c>
      <c r="AG30" s="32">
        <f t="shared" si="3"/>
        <v>0</v>
      </c>
      <c r="AH30" s="32">
        <f t="shared" si="4"/>
        <v>0</v>
      </c>
      <c r="AI30" s="32">
        <f t="shared" si="5"/>
        <v>0</v>
      </c>
    </row>
    <row r="31" spans="29:35" x14ac:dyDescent="0.3">
      <c r="AC31" s="32">
        <f t="shared" si="0"/>
        <v>0</v>
      </c>
      <c r="AD31" s="32">
        <f t="shared" si="1"/>
        <v>0</v>
      </c>
      <c r="AE31" s="32">
        <f t="shared" si="6"/>
        <v>0</v>
      </c>
      <c r="AF31" s="32">
        <f t="shared" si="2"/>
        <v>0</v>
      </c>
      <c r="AG31" s="32">
        <f t="shared" si="3"/>
        <v>0</v>
      </c>
      <c r="AH31" s="32">
        <f t="shared" si="4"/>
        <v>0</v>
      </c>
      <c r="AI31" s="32">
        <f t="shared" si="5"/>
        <v>0</v>
      </c>
    </row>
    <row r="32" spans="29:35" x14ac:dyDescent="0.3">
      <c r="AC32" s="32">
        <f t="shared" si="0"/>
        <v>0</v>
      </c>
      <c r="AD32" s="32">
        <f t="shared" si="1"/>
        <v>0</v>
      </c>
      <c r="AE32" s="32">
        <f t="shared" si="6"/>
        <v>0</v>
      </c>
      <c r="AF32" s="32">
        <f t="shared" si="2"/>
        <v>0</v>
      </c>
      <c r="AG32" s="32">
        <f t="shared" si="3"/>
        <v>0</v>
      </c>
      <c r="AH32" s="32">
        <f t="shared" si="4"/>
        <v>0</v>
      </c>
      <c r="AI32" s="32">
        <f t="shared" si="5"/>
        <v>0</v>
      </c>
    </row>
    <row r="33" spans="29:35" x14ac:dyDescent="0.3">
      <c r="AC33" s="32">
        <f t="shared" si="0"/>
        <v>0</v>
      </c>
      <c r="AD33" s="32">
        <f t="shared" si="1"/>
        <v>0</v>
      </c>
      <c r="AE33" s="32">
        <f t="shared" si="6"/>
        <v>0</v>
      </c>
      <c r="AF33" s="32">
        <f t="shared" si="2"/>
        <v>0</v>
      </c>
      <c r="AG33" s="32">
        <f t="shared" si="3"/>
        <v>0</v>
      </c>
      <c r="AH33" s="32">
        <f t="shared" si="4"/>
        <v>0</v>
      </c>
      <c r="AI33" s="32">
        <f t="shared" si="5"/>
        <v>0</v>
      </c>
    </row>
    <row r="34" spans="29:35" x14ac:dyDescent="0.3">
      <c r="AC34" s="32">
        <f t="shared" si="0"/>
        <v>0</v>
      </c>
      <c r="AD34" s="32">
        <f t="shared" si="1"/>
        <v>0</v>
      </c>
      <c r="AE34" s="32">
        <f t="shared" si="6"/>
        <v>0</v>
      </c>
      <c r="AF34" s="32">
        <f t="shared" si="2"/>
        <v>0</v>
      </c>
      <c r="AG34" s="32">
        <f t="shared" si="3"/>
        <v>0</v>
      </c>
      <c r="AH34" s="32">
        <f t="shared" si="4"/>
        <v>0</v>
      </c>
      <c r="AI34" s="32">
        <f t="shared" si="5"/>
        <v>0</v>
      </c>
    </row>
    <row r="35" spans="29:35" x14ac:dyDescent="0.3">
      <c r="AC35" s="32">
        <f t="shared" si="0"/>
        <v>0</v>
      </c>
      <c r="AD35" s="32">
        <f t="shared" si="1"/>
        <v>0</v>
      </c>
      <c r="AE35" s="32">
        <f t="shared" si="6"/>
        <v>0</v>
      </c>
      <c r="AF35" s="32">
        <f t="shared" si="2"/>
        <v>0</v>
      </c>
      <c r="AG35" s="32">
        <f t="shared" si="3"/>
        <v>0</v>
      </c>
      <c r="AH35" s="32">
        <f t="shared" si="4"/>
        <v>0</v>
      </c>
      <c r="AI35" s="32">
        <f t="shared" si="5"/>
        <v>0</v>
      </c>
    </row>
    <row r="36" spans="29:35" x14ac:dyDescent="0.3">
      <c r="AC36" s="32">
        <f t="shared" si="0"/>
        <v>0</v>
      </c>
      <c r="AD36" s="32">
        <f t="shared" si="1"/>
        <v>0</v>
      </c>
      <c r="AE36" s="32">
        <f t="shared" si="6"/>
        <v>0</v>
      </c>
      <c r="AF36" s="32">
        <f t="shared" si="2"/>
        <v>0</v>
      </c>
      <c r="AG36" s="32">
        <f t="shared" si="3"/>
        <v>0</v>
      </c>
      <c r="AH36" s="32">
        <f t="shared" si="4"/>
        <v>0</v>
      </c>
      <c r="AI36" s="32">
        <f t="shared" si="5"/>
        <v>0</v>
      </c>
    </row>
    <row r="37" spans="29:35" x14ac:dyDescent="0.3">
      <c r="AC37" s="32">
        <f t="shared" si="0"/>
        <v>0</v>
      </c>
      <c r="AD37" s="32">
        <f t="shared" si="1"/>
        <v>0</v>
      </c>
      <c r="AE37" s="32">
        <f t="shared" si="6"/>
        <v>0</v>
      </c>
      <c r="AF37" s="32">
        <f t="shared" si="2"/>
        <v>0</v>
      </c>
      <c r="AG37" s="32">
        <f t="shared" si="3"/>
        <v>0</v>
      </c>
      <c r="AH37" s="32">
        <f t="shared" si="4"/>
        <v>0</v>
      </c>
      <c r="AI37" s="32">
        <f t="shared" si="5"/>
        <v>0</v>
      </c>
    </row>
    <row r="38" spans="29:35" x14ac:dyDescent="0.3">
      <c r="AC38" s="32">
        <f t="shared" si="0"/>
        <v>0</v>
      </c>
      <c r="AD38" s="32">
        <f t="shared" si="1"/>
        <v>0</v>
      </c>
      <c r="AE38" s="32">
        <f t="shared" si="6"/>
        <v>0</v>
      </c>
      <c r="AF38" s="32">
        <f t="shared" si="2"/>
        <v>0</v>
      </c>
      <c r="AG38" s="32">
        <f t="shared" si="3"/>
        <v>0</v>
      </c>
      <c r="AH38" s="32">
        <f t="shared" si="4"/>
        <v>0</v>
      </c>
      <c r="AI38" s="32">
        <f t="shared" si="5"/>
        <v>0</v>
      </c>
    </row>
    <row r="39" spans="29:35" x14ac:dyDescent="0.3">
      <c r="AC39" s="32">
        <f t="shared" si="0"/>
        <v>0</v>
      </c>
      <c r="AD39" s="32">
        <f t="shared" si="1"/>
        <v>0</v>
      </c>
      <c r="AE39" s="32">
        <f t="shared" si="6"/>
        <v>0</v>
      </c>
      <c r="AF39" s="32">
        <f t="shared" si="2"/>
        <v>0</v>
      </c>
      <c r="AG39" s="32">
        <f t="shared" si="3"/>
        <v>0</v>
      </c>
      <c r="AH39" s="32">
        <f t="shared" si="4"/>
        <v>0</v>
      </c>
      <c r="AI39" s="32">
        <f t="shared" si="5"/>
        <v>0</v>
      </c>
    </row>
    <row r="40" spans="29:35" x14ac:dyDescent="0.3">
      <c r="AC40" s="32">
        <f t="shared" si="0"/>
        <v>0</v>
      </c>
      <c r="AD40" s="32">
        <f t="shared" si="1"/>
        <v>0</v>
      </c>
      <c r="AE40" s="32">
        <f t="shared" si="6"/>
        <v>0</v>
      </c>
      <c r="AF40" s="32">
        <f t="shared" si="2"/>
        <v>0</v>
      </c>
      <c r="AG40" s="32">
        <f t="shared" si="3"/>
        <v>0</v>
      </c>
      <c r="AH40" s="32">
        <f t="shared" si="4"/>
        <v>0</v>
      </c>
      <c r="AI40" s="32">
        <f t="shared" si="5"/>
        <v>0</v>
      </c>
    </row>
    <row r="41" spans="29:35" x14ac:dyDescent="0.3">
      <c r="AC41" s="32">
        <f t="shared" si="0"/>
        <v>0</v>
      </c>
      <c r="AD41" s="32">
        <f t="shared" si="1"/>
        <v>0</v>
      </c>
      <c r="AE41" s="32">
        <f t="shared" si="6"/>
        <v>0</v>
      </c>
      <c r="AF41" s="32">
        <f t="shared" si="2"/>
        <v>0</v>
      </c>
      <c r="AG41" s="32">
        <f t="shared" si="3"/>
        <v>0</v>
      </c>
      <c r="AH41" s="32">
        <f t="shared" si="4"/>
        <v>0</v>
      </c>
      <c r="AI41" s="32">
        <f t="shared" si="5"/>
        <v>0</v>
      </c>
    </row>
    <row r="42" spans="29:35" x14ac:dyDescent="0.3">
      <c r="AC42" s="32">
        <f t="shared" si="0"/>
        <v>0</v>
      </c>
      <c r="AD42" s="32">
        <f t="shared" si="1"/>
        <v>0</v>
      </c>
      <c r="AE42" s="32">
        <f t="shared" si="6"/>
        <v>0</v>
      </c>
      <c r="AF42" s="32">
        <f t="shared" si="2"/>
        <v>0</v>
      </c>
      <c r="AG42" s="32">
        <f t="shared" si="3"/>
        <v>0</v>
      </c>
      <c r="AH42" s="32">
        <f t="shared" si="4"/>
        <v>0</v>
      </c>
      <c r="AI42" s="32">
        <f t="shared" si="5"/>
        <v>0</v>
      </c>
    </row>
    <row r="43" spans="29:35" x14ac:dyDescent="0.3">
      <c r="AC43" s="32">
        <f t="shared" si="0"/>
        <v>0</v>
      </c>
      <c r="AD43" s="32">
        <f t="shared" si="1"/>
        <v>0</v>
      </c>
      <c r="AE43" s="32">
        <f t="shared" si="6"/>
        <v>0</v>
      </c>
      <c r="AF43" s="32">
        <f t="shared" si="2"/>
        <v>0</v>
      </c>
      <c r="AG43" s="32">
        <f t="shared" si="3"/>
        <v>0</v>
      </c>
      <c r="AH43" s="32">
        <f t="shared" si="4"/>
        <v>0</v>
      </c>
      <c r="AI43" s="32">
        <f t="shared" si="5"/>
        <v>0</v>
      </c>
    </row>
    <row r="44" spans="29:35" x14ac:dyDescent="0.3">
      <c r="AC44" s="32">
        <f t="shared" si="0"/>
        <v>0</v>
      </c>
      <c r="AD44" s="32">
        <f t="shared" si="1"/>
        <v>0</v>
      </c>
      <c r="AE44" s="32">
        <f t="shared" si="6"/>
        <v>0</v>
      </c>
      <c r="AF44" s="32">
        <f t="shared" si="2"/>
        <v>0</v>
      </c>
      <c r="AG44" s="32">
        <f t="shared" si="3"/>
        <v>0</v>
      </c>
      <c r="AH44" s="32">
        <f t="shared" si="4"/>
        <v>0</v>
      </c>
      <c r="AI44" s="32">
        <f t="shared" si="5"/>
        <v>0</v>
      </c>
    </row>
    <row r="45" spans="29:35" x14ac:dyDescent="0.3">
      <c r="AC45" s="32">
        <f t="shared" si="0"/>
        <v>0</v>
      </c>
      <c r="AD45" s="32">
        <f t="shared" si="1"/>
        <v>0</v>
      </c>
      <c r="AE45" s="32">
        <f t="shared" si="6"/>
        <v>0</v>
      </c>
      <c r="AF45" s="32">
        <f t="shared" si="2"/>
        <v>0</v>
      </c>
      <c r="AG45" s="32">
        <f t="shared" si="3"/>
        <v>0</v>
      </c>
      <c r="AH45" s="32">
        <f t="shared" si="4"/>
        <v>0</v>
      </c>
      <c r="AI45" s="32">
        <f t="shared" si="5"/>
        <v>0</v>
      </c>
    </row>
    <row r="46" spans="29:35" x14ac:dyDescent="0.3">
      <c r="AC46" s="32">
        <f t="shared" si="0"/>
        <v>0</v>
      </c>
      <c r="AD46" s="32">
        <f t="shared" si="1"/>
        <v>0</v>
      </c>
      <c r="AE46" s="32">
        <f t="shared" si="6"/>
        <v>0</v>
      </c>
      <c r="AF46" s="32">
        <f t="shared" si="2"/>
        <v>0</v>
      </c>
      <c r="AG46" s="32">
        <f t="shared" si="3"/>
        <v>0</v>
      </c>
      <c r="AH46" s="32">
        <f t="shared" si="4"/>
        <v>0</v>
      </c>
      <c r="AI46" s="32">
        <f t="shared" si="5"/>
        <v>0</v>
      </c>
    </row>
    <row r="47" spans="29:35" x14ac:dyDescent="0.3">
      <c r="AC47" s="32">
        <f t="shared" si="0"/>
        <v>0</v>
      </c>
      <c r="AD47" s="32">
        <f t="shared" si="1"/>
        <v>0</v>
      </c>
      <c r="AE47" s="32">
        <f t="shared" si="6"/>
        <v>0</v>
      </c>
      <c r="AF47" s="32">
        <f t="shared" si="2"/>
        <v>0</v>
      </c>
      <c r="AG47" s="32">
        <f t="shared" si="3"/>
        <v>0</v>
      </c>
      <c r="AH47" s="32">
        <f t="shared" si="4"/>
        <v>0</v>
      </c>
      <c r="AI47" s="32">
        <f t="shared" si="5"/>
        <v>0</v>
      </c>
    </row>
    <row r="48" spans="29:35" x14ac:dyDescent="0.3">
      <c r="AC48" s="32">
        <f t="shared" si="0"/>
        <v>0</v>
      </c>
      <c r="AD48" s="32">
        <f t="shared" si="1"/>
        <v>0</v>
      </c>
      <c r="AE48" s="32">
        <f t="shared" si="6"/>
        <v>0</v>
      </c>
      <c r="AF48" s="32">
        <f t="shared" si="2"/>
        <v>0</v>
      </c>
      <c r="AG48" s="32">
        <f t="shared" si="3"/>
        <v>0</v>
      </c>
      <c r="AH48" s="32">
        <f t="shared" si="4"/>
        <v>0</v>
      </c>
      <c r="AI48" s="32">
        <f t="shared" si="5"/>
        <v>0</v>
      </c>
    </row>
    <row r="49" spans="29:35" x14ac:dyDescent="0.3">
      <c r="AC49" s="32">
        <f t="shared" si="0"/>
        <v>0</v>
      </c>
      <c r="AD49" s="32">
        <f t="shared" si="1"/>
        <v>0</v>
      </c>
      <c r="AE49" s="32">
        <f t="shared" si="6"/>
        <v>0</v>
      </c>
      <c r="AF49" s="32">
        <f t="shared" si="2"/>
        <v>0</v>
      </c>
      <c r="AG49" s="32">
        <f t="shared" si="3"/>
        <v>0</v>
      </c>
      <c r="AH49" s="32">
        <f t="shared" si="4"/>
        <v>0</v>
      </c>
      <c r="AI49" s="32">
        <f t="shared" si="5"/>
        <v>0</v>
      </c>
    </row>
    <row r="50" spans="29:35" x14ac:dyDescent="0.3">
      <c r="AC50" s="32">
        <f t="shared" si="0"/>
        <v>0</v>
      </c>
      <c r="AD50" s="32">
        <f t="shared" si="1"/>
        <v>0</v>
      </c>
      <c r="AE50" s="32">
        <f t="shared" si="6"/>
        <v>0</v>
      </c>
      <c r="AF50" s="32">
        <f t="shared" si="2"/>
        <v>0</v>
      </c>
      <c r="AG50" s="32">
        <f t="shared" si="3"/>
        <v>0</v>
      </c>
      <c r="AH50" s="32">
        <f t="shared" si="4"/>
        <v>0</v>
      </c>
      <c r="AI50" s="32">
        <f t="shared" si="5"/>
        <v>0</v>
      </c>
    </row>
    <row r="51" spans="29:35" x14ac:dyDescent="0.3">
      <c r="AC51" s="32">
        <f t="shared" si="0"/>
        <v>0</v>
      </c>
      <c r="AD51" s="32">
        <f t="shared" si="1"/>
        <v>0</v>
      </c>
      <c r="AE51" s="32">
        <f t="shared" si="6"/>
        <v>0</v>
      </c>
      <c r="AF51" s="32">
        <f t="shared" si="2"/>
        <v>0</v>
      </c>
      <c r="AG51" s="32">
        <f t="shared" si="3"/>
        <v>0</v>
      </c>
      <c r="AH51" s="32">
        <f t="shared" si="4"/>
        <v>0</v>
      </c>
      <c r="AI51" s="32">
        <f t="shared" si="5"/>
        <v>0</v>
      </c>
    </row>
    <row r="52" spans="29:35" x14ac:dyDescent="0.3">
      <c r="AC52" s="32">
        <f t="shared" si="0"/>
        <v>0</v>
      </c>
      <c r="AD52" s="32">
        <f t="shared" si="1"/>
        <v>0</v>
      </c>
      <c r="AE52" s="32">
        <f t="shared" si="6"/>
        <v>0</v>
      </c>
      <c r="AF52" s="32">
        <f t="shared" si="2"/>
        <v>0</v>
      </c>
      <c r="AG52" s="32">
        <f t="shared" si="3"/>
        <v>0</v>
      </c>
      <c r="AH52" s="32">
        <f t="shared" si="4"/>
        <v>0</v>
      </c>
      <c r="AI52" s="32">
        <f t="shared" si="5"/>
        <v>0</v>
      </c>
    </row>
    <row r="53" spans="29:35" x14ac:dyDescent="0.3">
      <c r="AC53" s="32">
        <f t="shared" si="0"/>
        <v>0</v>
      </c>
      <c r="AD53" s="32">
        <f t="shared" si="1"/>
        <v>0</v>
      </c>
      <c r="AE53" s="32">
        <f t="shared" si="6"/>
        <v>0</v>
      </c>
      <c r="AF53" s="32">
        <f t="shared" si="2"/>
        <v>0</v>
      </c>
      <c r="AG53" s="32">
        <f t="shared" si="3"/>
        <v>0</v>
      </c>
      <c r="AH53" s="32">
        <f t="shared" si="4"/>
        <v>0</v>
      </c>
      <c r="AI53" s="32">
        <f t="shared" si="5"/>
        <v>0</v>
      </c>
    </row>
    <row r="54" spans="29:35" x14ac:dyDescent="0.3">
      <c r="AC54" s="32">
        <f t="shared" si="0"/>
        <v>0</v>
      </c>
      <c r="AD54" s="32">
        <f t="shared" si="1"/>
        <v>0</v>
      </c>
      <c r="AE54" s="32">
        <f t="shared" si="6"/>
        <v>0</v>
      </c>
      <c r="AF54" s="32">
        <f t="shared" si="2"/>
        <v>0</v>
      </c>
      <c r="AG54" s="32">
        <f t="shared" si="3"/>
        <v>0</v>
      </c>
      <c r="AH54" s="32">
        <f t="shared" si="4"/>
        <v>0</v>
      </c>
      <c r="AI54" s="32">
        <f t="shared" si="5"/>
        <v>0</v>
      </c>
    </row>
    <row r="55" spans="29:35" x14ac:dyDescent="0.3">
      <c r="AC55" s="32">
        <f t="shared" si="0"/>
        <v>0</v>
      </c>
      <c r="AD55" s="32">
        <f t="shared" si="1"/>
        <v>0</v>
      </c>
      <c r="AE55" s="32">
        <f t="shared" si="6"/>
        <v>0</v>
      </c>
      <c r="AF55" s="32">
        <f t="shared" si="2"/>
        <v>0</v>
      </c>
      <c r="AG55" s="32">
        <f t="shared" si="3"/>
        <v>0</v>
      </c>
      <c r="AH55" s="32">
        <f t="shared" si="4"/>
        <v>0</v>
      </c>
      <c r="AI55" s="32">
        <f t="shared" si="5"/>
        <v>0</v>
      </c>
    </row>
    <row r="56" spans="29:35" x14ac:dyDescent="0.3">
      <c r="AC56" s="32">
        <f t="shared" si="0"/>
        <v>0</v>
      </c>
      <c r="AD56" s="32">
        <f t="shared" si="1"/>
        <v>0</v>
      </c>
      <c r="AE56" s="32">
        <f t="shared" si="6"/>
        <v>0</v>
      </c>
      <c r="AF56" s="32">
        <f t="shared" si="2"/>
        <v>0</v>
      </c>
      <c r="AG56" s="32">
        <f t="shared" si="3"/>
        <v>0</v>
      </c>
      <c r="AH56" s="32">
        <f t="shared" si="4"/>
        <v>0</v>
      </c>
      <c r="AI56" s="32">
        <f t="shared" si="5"/>
        <v>0</v>
      </c>
    </row>
    <row r="57" spans="29:35" x14ac:dyDescent="0.3">
      <c r="AC57" s="32">
        <f t="shared" si="0"/>
        <v>0</v>
      </c>
      <c r="AD57" s="32">
        <f t="shared" si="1"/>
        <v>0</v>
      </c>
      <c r="AE57" s="32">
        <f t="shared" si="6"/>
        <v>0</v>
      </c>
      <c r="AF57" s="32">
        <f t="shared" si="2"/>
        <v>0</v>
      </c>
      <c r="AG57" s="32">
        <f t="shared" si="3"/>
        <v>0</v>
      </c>
      <c r="AH57" s="32">
        <f t="shared" si="4"/>
        <v>0</v>
      </c>
      <c r="AI57" s="32">
        <f t="shared" si="5"/>
        <v>0</v>
      </c>
    </row>
    <row r="58" spans="29:35" x14ac:dyDescent="0.3">
      <c r="AC58" s="32">
        <f t="shared" si="0"/>
        <v>0</v>
      </c>
      <c r="AD58" s="32">
        <f t="shared" si="1"/>
        <v>0</v>
      </c>
      <c r="AE58" s="32">
        <f t="shared" si="6"/>
        <v>0</v>
      </c>
      <c r="AF58" s="32">
        <f t="shared" si="2"/>
        <v>0</v>
      </c>
      <c r="AG58" s="32">
        <f t="shared" si="3"/>
        <v>0</v>
      </c>
      <c r="AH58" s="32">
        <f t="shared" si="4"/>
        <v>0</v>
      </c>
      <c r="AI58" s="32">
        <f t="shared" si="5"/>
        <v>0</v>
      </c>
    </row>
    <row r="59" spans="29:35" x14ac:dyDescent="0.3">
      <c r="AC59" s="32">
        <f t="shared" si="0"/>
        <v>0</v>
      </c>
      <c r="AD59" s="32">
        <f t="shared" si="1"/>
        <v>0</v>
      </c>
      <c r="AE59" s="32">
        <f t="shared" si="6"/>
        <v>0</v>
      </c>
      <c r="AF59" s="32">
        <f t="shared" si="2"/>
        <v>0</v>
      </c>
      <c r="AG59" s="32">
        <f t="shared" si="3"/>
        <v>0</v>
      </c>
      <c r="AH59" s="32">
        <f t="shared" si="4"/>
        <v>0</v>
      </c>
      <c r="AI59" s="32">
        <f t="shared" si="5"/>
        <v>0</v>
      </c>
    </row>
    <row r="60" spans="29:35" x14ac:dyDescent="0.3">
      <c r="AC60" s="32">
        <f t="shared" si="0"/>
        <v>0</v>
      </c>
      <c r="AD60" s="32">
        <f t="shared" si="1"/>
        <v>0</v>
      </c>
      <c r="AE60" s="32">
        <f t="shared" si="6"/>
        <v>0</v>
      </c>
      <c r="AF60" s="32">
        <f t="shared" si="2"/>
        <v>0</v>
      </c>
      <c r="AG60" s="32">
        <f t="shared" si="3"/>
        <v>0</v>
      </c>
      <c r="AH60" s="32">
        <f t="shared" si="4"/>
        <v>0</v>
      </c>
      <c r="AI60" s="32">
        <f t="shared" si="5"/>
        <v>0</v>
      </c>
    </row>
    <row r="61" spans="29:35" x14ac:dyDescent="0.3">
      <c r="AC61" s="32">
        <f t="shared" si="0"/>
        <v>0</v>
      </c>
      <c r="AD61" s="32">
        <f t="shared" si="1"/>
        <v>0</v>
      </c>
      <c r="AE61" s="32">
        <f t="shared" si="6"/>
        <v>0</v>
      </c>
      <c r="AF61" s="32">
        <f t="shared" si="2"/>
        <v>0</v>
      </c>
      <c r="AG61" s="32">
        <f t="shared" si="3"/>
        <v>0</v>
      </c>
      <c r="AH61" s="32">
        <f t="shared" si="4"/>
        <v>0</v>
      </c>
      <c r="AI61" s="32">
        <f t="shared" si="5"/>
        <v>0</v>
      </c>
    </row>
    <row r="62" spans="29:35" x14ac:dyDescent="0.3">
      <c r="AC62" s="32">
        <f t="shared" si="0"/>
        <v>0</v>
      </c>
      <c r="AD62" s="32">
        <f t="shared" si="1"/>
        <v>0</v>
      </c>
      <c r="AE62" s="32">
        <f t="shared" si="6"/>
        <v>0</v>
      </c>
      <c r="AF62" s="32">
        <f t="shared" si="2"/>
        <v>0</v>
      </c>
      <c r="AG62" s="32">
        <f t="shared" si="3"/>
        <v>0</v>
      </c>
      <c r="AH62" s="32">
        <f t="shared" si="4"/>
        <v>0</v>
      </c>
      <c r="AI62" s="32">
        <f t="shared" si="5"/>
        <v>0</v>
      </c>
    </row>
    <row r="63" spans="29:35" x14ac:dyDescent="0.3">
      <c r="AC63" s="32">
        <f t="shared" si="0"/>
        <v>0</v>
      </c>
      <c r="AD63" s="32">
        <f t="shared" si="1"/>
        <v>0</v>
      </c>
      <c r="AE63" s="32">
        <f t="shared" si="6"/>
        <v>0</v>
      </c>
      <c r="AF63" s="32">
        <f t="shared" si="2"/>
        <v>0</v>
      </c>
      <c r="AG63" s="32">
        <f t="shared" si="3"/>
        <v>0</v>
      </c>
      <c r="AH63" s="32">
        <f t="shared" si="4"/>
        <v>0</v>
      </c>
      <c r="AI63" s="32">
        <f t="shared" si="5"/>
        <v>0</v>
      </c>
    </row>
    <row r="64" spans="29:35" x14ac:dyDescent="0.3">
      <c r="AC64" s="32">
        <f t="shared" si="0"/>
        <v>0</v>
      </c>
      <c r="AD64" s="32">
        <f t="shared" si="1"/>
        <v>0</v>
      </c>
      <c r="AE64" s="32">
        <f t="shared" si="6"/>
        <v>0</v>
      </c>
      <c r="AF64" s="32">
        <f t="shared" si="2"/>
        <v>0</v>
      </c>
      <c r="AG64" s="32">
        <f t="shared" si="3"/>
        <v>0</v>
      </c>
      <c r="AH64" s="32">
        <f t="shared" si="4"/>
        <v>0</v>
      </c>
      <c r="AI64" s="32">
        <f t="shared" si="5"/>
        <v>0</v>
      </c>
    </row>
    <row r="65" spans="29:35" x14ac:dyDescent="0.3">
      <c r="AC65" s="32">
        <f t="shared" si="0"/>
        <v>0</v>
      </c>
      <c r="AD65" s="32">
        <f t="shared" si="1"/>
        <v>0</v>
      </c>
      <c r="AE65" s="32">
        <f t="shared" si="6"/>
        <v>0</v>
      </c>
      <c r="AF65" s="32">
        <f t="shared" si="2"/>
        <v>0</v>
      </c>
      <c r="AG65" s="32">
        <f t="shared" si="3"/>
        <v>0</v>
      </c>
      <c r="AH65" s="32">
        <f t="shared" si="4"/>
        <v>0</v>
      </c>
      <c r="AI65" s="32">
        <f t="shared" si="5"/>
        <v>0</v>
      </c>
    </row>
    <row r="66" spans="29:35" x14ac:dyDescent="0.3">
      <c r="AC66" s="32">
        <f t="shared" si="0"/>
        <v>0</v>
      </c>
      <c r="AD66" s="32">
        <f t="shared" si="1"/>
        <v>0</v>
      </c>
      <c r="AE66" s="32">
        <f t="shared" si="6"/>
        <v>0</v>
      </c>
      <c r="AF66" s="32">
        <f t="shared" si="2"/>
        <v>0</v>
      </c>
      <c r="AG66" s="32">
        <f t="shared" si="3"/>
        <v>0</v>
      </c>
      <c r="AH66" s="32">
        <f t="shared" si="4"/>
        <v>0</v>
      </c>
      <c r="AI66" s="32">
        <f t="shared" si="5"/>
        <v>0</v>
      </c>
    </row>
    <row r="67" spans="29:35" x14ac:dyDescent="0.3">
      <c r="AC67" s="32">
        <f t="shared" ref="AC67:AC130" si="7">SUM((IF(U67="Checked", 0.5, 0)), (IF(W67="Checked", 0.5, 0)))</f>
        <v>0</v>
      </c>
      <c r="AD67" s="32">
        <f t="shared" ref="AD67:AD130" si="8">COUNTIF(K67, "A gross misdemeanor fine of $3000/1 year in jail/both")</f>
        <v>0</v>
      </c>
      <c r="AE67" s="32">
        <f t="shared" si="6"/>
        <v>0</v>
      </c>
      <c r="AF67" s="32">
        <f t="shared" ref="AF67:AF130" si="9">COUNTIF(M67, "Based on the server’s reasonable opinion")</f>
        <v>0</v>
      </c>
      <c r="AG67" s="32">
        <f t="shared" ref="AG67:AG130" si="10">COUNTIF(N67, "F")</f>
        <v>0</v>
      </c>
      <c r="AH67" s="32">
        <f t="shared" ref="AH67:AH130" si="11">SUM((IF(P67="Checked", 0.25, 0)), (IF(O67="Checked", 0.25, 0)), (IF(R67="Checked", 0.25, 0)), (IF(S67="Checked", 0.25, 0)))</f>
        <v>0</v>
      </c>
      <c r="AI67" s="32">
        <f t="shared" ref="AI67:AI130" si="12">COUNTIF(L67, "Refuse to serve alcohol to the person")</f>
        <v>0</v>
      </c>
    </row>
    <row r="68" spans="29:35" x14ac:dyDescent="0.3">
      <c r="AC68" s="32">
        <f t="shared" si="7"/>
        <v>0</v>
      </c>
      <c r="AD68" s="32">
        <f t="shared" si="8"/>
        <v>0</v>
      </c>
      <c r="AE68" s="32">
        <f t="shared" ref="AE68:AE131" si="13">(COUNTIF(Y68:AB68, "Checked"))/4</f>
        <v>0</v>
      </c>
      <c r="AF68" s="32">
        <f t="shared" si="9"/>
        <v>0</v>
      </c>
      <c r="AG68" s="32">
        <f t="shared" si="10"/>
        <v>0</v>
      </c>
      <c r="AH68" s="32">
        <f t="shared" si="11"/>
        <v>0</v>
      </c>
      <c r="AI68" s="32">
        <f t="shared" si="12"/>
        <v>0</v>
      </c>
    </row>
    <row r="69" spans="29:35" x14ac:dyDescent="0.3">
      <c r="AC69" s="32">
        <f t="shared" si="7"/>
        <v>0</v>
      </c>
      <c r="AD69" s="32">
        <f t="shared" si="8"/>
        <v>0</v>
      </c>
      <c r="AE69" s="32">
        <f t="shared" si="13"/>
        <v>0</v>
      </c>
      <c r="AF69" s="32">
        <f t="shared" si="9"/>
        <v>0</v>
      </c>
      <c r="AG69" s="32">
        <f t="shared" si="10"/>
        <v>0</v>
      </c>
      <c r="AH69" s="32">
        <f t="shared" si="11"/>
        <v>0</v>
      </c>
      <c r="AI69" s="32">
        <f t="shared" si="12"/>
        <v>0</v>
      </c>
    </row>
    <row r="70" spans="29:35" x14ac:dyDescent="0.3">
      <c r="AC70" s="32">
        <f t="shared" si="7"/>
        <v>0</v>
      </c>
      <c r="AD70" s="32">
        <f t="shared" si="8"/>
        <v>0</v>
      </c>
      <c r="AE70" s="32">
        <f t="shared" si="13"/>
        <v>0</v>
      </c>
      <c r="AF70" s="32">
        <f t="shared" si="9"/>
        <v>0</v>
      </c>
      <c r="AG70" s="32">
        <f t="shared" si="10"/>
        <v>0</v>
      </c>
      <c r="AH70" s="32">
        <f t="shared" si="11"/>
        <v>0</v>
      </c>
      <c r="AI70" s="32">
        <f t="shared" si="12"/>
        <v>0</v>
      </c>
    </row>
    <row r="71" spans="29:35" x14ac:dyDescent="0.3">
      <c r="AC71" s="32">
        <f t="shared" si="7"/>
        <v>0</v>
      </c>
      <c r="AD71" s="32">
        <f t="shared" si="8"/>
        <v>0</v>
      </c>
      <c r="AE71" s="32">
        <f t="shared" si="13"/>
        <v>0</v>
      </c>
      <c r="AF71" s="32">
        <f t="shared" si="9"/>
        <v>0</v>
      </c>
      <c r="AG71" s="32">
        <f t="shared" si="10"/>
        <v>0</v>
      </c>
      <c r="AH71" s="32">
        <f t="shared" si="11"/>
        <v>0</v>
      </c>
      <c r="AI71" s="32">
        <f t="shared" si="12"/>
        <v>0</v>
      </c>
    </row>
    <row r="72" spans="29:35" x14ac:dyDescent="0.3">
      <c r="AC72" s="32">
        <f t="shared" si="7"/>
        <v>0</v>
      </c>
      <c r="AD72" s="32">
        <f t="shared" si="8"/>
        <v>0</v>
      </c>
      <c r="AE72" s="32">
        <f t="shared" si="13"/>
        <v>0</v>
      </c>
      <c r="AF72" s="32">
        <f t="shared" si="9"/>
        <v>0</v>
      </c>
      <c r="AG72" s="32">
        <f t="shared" si="10"/>
        <v>0</v>
      </c>
      <c r="AH72" s="32">
        <f t="shared" si="11"/>
        <v>0</v>
      </c>
      <c r="AI72" s="32">
        <f t="shared" si="12"/>
        <v>0</v>
      </c>
    </row>
    <row r="73" spans="29:35" x14ac:dyDescent="0.3">
      <c r="AC73" s="32">
        <f t="shared" si="7"/>
        <v>0</v>
      </c>
      <c r="AD73" s="32">
        <f t="shared" si="8"/>
        <v>0</v>
      </c>
      <c r="AE73" s="32">
        <f t="shared" si="13"/>
        <v>0</v>
      </c>
      <c r="AF73" s="32">
        <f t="shared" si="9"/>
        <v>0</v>
      </c>
      <c r="AG73" s="32">
        <f t="shared" si="10"/>
        <v>0</v>
      </c>
      <c r="AH73" s="32">
        <f t="shared" si="11"/>
        <v>0</v>
      </c>
      <c r="AI73" s="32">
        <f t="shared" si="12"/>
        <v>0</v>
      </c>
    </row>
    <row r="74" spans="29:35" x14ac:dyDescent="0.3">
      <c r="AC74" s="32">
        <f t="shared" si="7"/>
        <v>0</v>
      </c>
      <c r="AD74" s="32">
        <f t="shared" si="8"/>
        <v>0</v>
      </c>
      <c r="AE74" s="32">
        <f t="shared" si="13"/>
        <v>0</v>
      </c>
      <c r="AF74" s="32">
        <f t="shared" si="9"/>
        <v>0</v>
      </c>
      <c r="AG74" s="32">
        <f t="shared" si="10"/>
        <v>0</v>
      </c>
      <c r="AH74" s="32">
        <f t="shared" si="11"/>
        <v>0</v>
      </c>
      <c r="AI74" s="32">
        <f t="shared" si="12"/>
        <v>0</v>
      </c>
    </row>
    <row r="75" spans="29:35" x14ac:dyDescent="0.3">
      <c r="AC75" s="32">
        <f t="shared" si="7"/>
        <v>0</v>
      </c>
      <c r="AD75" s="32">
        <f t="shared" si="8"/>
        <v>0</v>
      </c>
      <c r="AE75" s="32">
        <f t="shared" si="13"/>
        <v>0</v>
      </c>
      <c r="AF75" s="32">
        <f t="shared" si="9"/>
        <v>0</v>
      </c>
      <c r="AG75" s="32">
        <f t="shared" si="10"/>
        <v>0</v>
      </c>
      <c r="AH75" s="32">
        <f t="shared" si="11"/>
        <v>0</v>
      </c>
      <c r="AI75" s="32">
        <f t="shared" si="12"/>
        <v>0</v>
      </c>
    </row>
    <row r="76" spans="29:35" x14ac:dyDescent="0.3">
      <c r="AC76" s="32">
        <f t="shared" si="7"/>
        <v>0</v>
      </c>
      <c r="AD76" s="32">
        <f t="shared" si="8"/>
        <v>0</v>
      </c>
      <c r="AE76" s="32">
        <f t="shared" si="13"/>
        <v>0</v>
      </c>
      <c r="AF76" s="32">
        <f t="shared" si="9"/>
        <v>0</v>
      </c>
      <c r="AG76" s="32">
        <f t="shared" si="10"/>
        <v>0</v>
      </c>
      <c r="AH76" s="32">
        <f t="shared" si="11"/>
        <v>0</v>
      </c>
      <c r="AI76" s="32">
        <f t="shared" si="12"/>
        <v>0</v>
      </c>
    </row>
    <row r="77" spans="29:35" x14ac:dyDescent="0.3">
      <c r="AC77" s="32">
        <f t="shared" si="7"/>
        <v>0</v>
      </c>
      <c r="AD77" s="32">
        <f t="shared" si="8"/>
        <v>0</v>
      </c>
      <c r="AE77" s="32">
        <f t="shared" si="13"/>
        <v>0</v>
      </c>
      <c r="AF77" s="32">
        <f t="shared" si="9"/>
        <v>0</v>
      </c>
      <c r="AG77" s="32">
        <f t="shared" si="10"/>
        <v>0</v>
      </c>
      <c r="AH77" s="32">
        <f t="shared" si="11"/>
        <v>0</v>
      </c>
      <c r="AI77" s="32">
        <f t="shared" si="12"/>
        <v>0</v>
      </c>
    </row>
    <row r="78" spans="29:35" x14ac:dyDescent="0.3">
      <c r="AC78" s="32">
        <f t="shared" si="7"/>
        <v>0</v>
      </c>
      <c r="AD78" s="32">
        <f t="shared" si="8"/>
        <v>0</v>
      </c>
      <c r="AE78" s="32">
        <f t="shared" si="13"/>
        <v>0</v>
      </c>
      <c r="AF78" s="32">
        <f t="shared" si="9"/>
        <v>0</v>
      </c>
      <c r="AG78" s="32">
        <f t="shared" si="10"/>
        <v>0</v>
      </c>
      <c r="AH78" s="32">
        <f t="shared" si="11"/>
        <v>0</v>
      </c>
      <c r="AI78" s="32">
        <f t="shared" si="12"/>
        <v>0</v>
      </c>
    </row>
    <row r="79" spans="29:35" x14ac:dyDescent="0.3">
      <c r="AC79" s="32">
        <f t="shared" si="7"/>
        <v>0</v>
      </c>
      <c r="AD79" s="32">
        <f t="shared" si="8"/>
        <v>0</v>
      </c>
      <c r="AE79" s="32">
        <f t="shared" si="13"/>
        <v>0</v>
      </c>
      <c r="AF79" s="32">
        <f t="shared" si="9"/>
        <v>0</v>
      </c>
      <c r="AG79" s="32">
        <f t="shared" si="10"/>
        <v>0</v>
      </c>
      <c r="AH79" s="32">
        <f t="shared" si="11"/>
        <v>0</v>
      </c>
      <c r="AI79" s="32">
        <f t="shared" si="12"/>
        <v>0</v>
      </c>
    </row>
    <row r="80" spans="29:35" x14ac:dyDescent="0.3">
      <c r="AC80" s="32">
        <f t="shared" si="7"/>
        <v>0</v>
      </c>
      <c r="AD80" s="32">
        <f t="shared" si="8"/>
        <v>0</v>
      </c>
      <c r="AE80" s="32">
        <f t="shared" si="13"/>
        <v>0</v>
      </c>
      <c r="AF80" s="32">
        <f t="shared" si="9"/>
        <v>0</v>
      </c>
      <c r="AG80" s="32">
        <f t="shared" si="10"/>
        <v>0</v>
      </c>
      <c r="AH80" s="32">
        <f t="shared" si="11"/>
        <v>0</v>
      </c>
      <c r="AI80" s="32">
        <f t="shared" si="12"/>
        <v>0</v>
      </c>
    </row>
    <row r="81" spans="29:35" x14ac:dyDescent="0.3">
      <c r="AC81" s="32">
        <f t="shared" si="7"/>
        <v>0</v>
      </c>
      <c r="AD81" s="32">
        <f t="shared" si="8"/>
        <v>0</v>
      </c>
      <c r="AE81" s="32">
        <f t="shared" si="13"/>
        <v>0</v>
      </c>
      <c r="AF81" s="32">
        <f t="shared" si="9"/>
        <v>0</v>
      </c>
      <c r="AG81" s="32">
        <f t="shared" si="10"/>
        <v>0</v>
      </c>
      <c r="AH81" s="32">
        <f t="shared" si="11"/>
        <v>0</v>
      </c>
      <c r="AI81" s="32">
        <f t="shared" si="12"/>
        <v>0</v>
      </c>
    </row>
    <row r="82" spans="29:35" x14ac:dyDescent="0.3">
      <c r="AC82" s="32">
        <f t="shared" si="7"/>
        <v>0</v>
      </c>
      <c r="AD82" s="32">
        <f t="shared" si="8"/>
        <v>0</v>
      </c>
      <c r="AE82" s="32">
        <f t="shared" si="13"/>
        <v>0</v>
      </c>
      <c r="AF82" s="32">
        <f t="shared" si="9"/>
        <v>0</v>
      </c>
      <c r="AG82" s="32">
        <f t="shared" si="10"/>
        <v>0</v>
      </c>
      <c r="AH82" s="32">
        <f t="shared" si="11"/>
        <v>0</v>
      </c>
      <c r="AI82" s="32">
        <f t="shared" si="12"/>
        <v>0</v>
      </c>
    </row>
    <row r="83" spans="29:35" x14ac:dyDescent="0.3">
      <c r="AC83" s="32">
        <f t="shared" si="7"/>
        <v>0</v>
      </c>
      <c r="AD83" s="32">
        <f t="shared" si="8"/>
        <v>0</v>
      </c>
      <c r="AE83" s="32">
        <f t="shared" si="13"/>
        <v>0</v>
      </c>
      <c r="AF83" s="32">
        <f t="shared" si="9"/>
        <v>0</v>
      </c>
      <c r="AG83" s="32">
        <f t="shared" si="10"/>
        <v>0</v>
      </c>
      <c r="AH83" s="32">
        <f t="shared" si="11"/>
        <v>0</v>
      </c>
      <c r="AI83" s="32">
        <f t="shared" si="12"/>
        <v>0</v>
      </c>
    </row>
    <row r="84" spans="29:35" x14ac:dyDescent="0.3">
      <c r="AC84" s="32">
        <f t="shared" si="7"/>
        <v>0</v>
      </c>
      <c r="AD84" s="32">
        <f t="shared" si="8"/>
        <v>0</v>
      </c>
      <c r="AE84" s="32">
        <f t="shared" si="13"/>
        <v>0</v>
      </c>
      <c r="AF84" s="32">
        <f t="shared" si="9"/>
        <v>0</v>
      </c>
      <c r="AG84" s="32">
        <f t="shared" si="10"/>
        <v>0</v>
      </c>
      <c r="AH84" s="32">
        <f t="shared" si="11"/>
        <v>0</v>
      </c>
      <c r="AI84" s="32">
        <f t="shared" si="12"/>
        <v>0</v>
      </c>
    </row>
    <row r="85" spans="29:35" x14ac:dyDescent="0.3">
      <c r="AC85" s="32">
        <f t="shared" si="7"/>
        <v>0</v>
      </c>
      <c r="AD85" s="32">
        <f t="shared" si="8"/>
        <v>0</v>
      </c>
      <c r="AE85" s="32">
        <f t="shared" si="13"/>
        <v>0</v>
      </c>
      <c r="AF85" s="32">
        <f t="shared" si="9"/>
        <v>0</v>
      </c>
      <c r="AG85" s="32">
        <f t="shared" si="10"/>
        <v>0</v>
      </c>
      <c r="AH85" s="32">
        <f t="shared" si="11"/>
        <v>0</v>
      </c>
      <c r="AI85" s="32">
        <f t="shared" si="12"/>
        <v>0</v>
      </c>
    </row>
    <row r="86" spans="29:35" x14ac:dyDescent="0.3">
      <c r="AC86" s="32">
        <f t="shared" si="7"/>
        <v>0</v>
      </c>
      <c r="AD86" s="32">
        <f t="shared" si="8"/>
        <v>0</v>
      </c>
      <c r="AE86" s="32">
        <f t="shared" si="13"/>
        <v>0</v>
      </c>
      <c r="AF86" s="32">
        <f t="shared" si="9"/>
        <v>0</v>
      </c>
      <c r="AG86" s="32">
        <f t="shared" si="10"/>
        <v>0</v>
      </c>
      <c r="AH86" s="32">
        <f t="shared" si="11"/>
        <v>0</v>
      </c>
      <c r="AI86" s="32">
        <f t="shared" si="12"/>
        <v>0</v>
      </c>
    </row>
    <row r="87" spans="29:35" x14ac:dyDescent="0.3">
      <c r="AC87" s="32">
        <f t="shared" si="7"/>
        <v>0</v>
      </c>
      <c r="AD87" s="32">
        <f t="shared" si="8"/>
        <v>0</v>
      </c>
      <c r="AE87" s="32">
        <f t="shared" si="13"/>
        <v>0</v>
      </c>
      <c r="AF87" s="32">
        <f t="shared" si="9"/>
        <v>0</v>
      </c>
      <c r="AG87" s="32">
        <f t="shared" si="10"/>
        <v>0</v>
      </c>
      <c r="AH87" s="32">
        <f t="shared" si="11"/>
        <v>0</v>
      </c>
      <c r="AI87" s="32">
        <f t="shared" si="12"/>
        <v>0</v>
      </c>
    </row>
    <row r="88" spans="29:35" x14ac:dyDescent="0.3">
      <c r="AC88" s="32">
        <f t="shared" si="7"/>
        <v>0</v>
      </c>
      <c r="AD88" s="32">
        <f t="shared" si="8"/>
        <v>0</v>
      </c>
      <c r="AE88" s="32">
        <f t="shared" si="13"/>
        <v>0</v>
      </c>
      <c r="AF88" s="32">
        <f t="shared" si="9"/>
        <v>0</v>
      </c>
      <c r="AG88" s="32">
        <f t="shared" si="10"/>
        <v>0</v>
      </c>
      <c r="AH88" s="32">
        <f t="shared" si="11"/>
        <v>0</v>
      </c>
      <c r="AI88" s="32">
        <f t="shared" si="12"/>
        <v>0</v>
      </c>
    </row>
    <row r="89" spans="29:35" x14ac:dyDescent="0.3">
      <c r="AC89" s="32">
        <f t="shared" si="7"/>
        <v>0</v>
      </c>
      <c r="AD89" s="32">
        <f t="shared" si="8"/>
        <v>0</v>
      </c>
      <c r="AE89" s="32">
        <f t="shared" si="13"/>
        <v>0</v>
      </c>
      <c r="AF89" s="32">
        <f t="shared" si="9"/>
        <v>0</v>
      </c>
      <c r="AG89" s="32">
        <f t="shared" si="10"/>
        <v>0</v>
      </c>
      <c r="AH89" s="32">
        <f t="shared" si="11"/>
        <v>0</v>
      </c>
      <c r="AI89" s="32">
        <f t="shared" si="12"/>
        <v>0</v>
      </c>
    </row>
    <row r="90" spans="29:35" x14ac:dyDescent="0.3">
      <c r="AC90" s="32">
        <f t="shared" si="7"/>
        <v>0</v>
      </c>
      <c r="AD90" s="32">
        <f t="shared" si="8"/>
        <v>0</v>
      </c>
      <c r="AE90" s="32">
        <f t="shared" si="13"/>
        <v>0</v>
      </c>
      <c r="AF90" s="32">
        <f t="shared" si="9"/>
        <v>0</v>
      </c>
      <c r="AG90" s="32">
        <f t="shared" si="10"/>
        <v>0</v>
      </c>
      <c r="AH90" s="32">
        <f t="shared" si="11"/>
        <v>0</v>
      </c>
      <c r="AI90" s="32">
        <f t="shared" si="12"/>
        <v>0</v>
      </c>
    </row>
    <row r="91" spans="29:35" x14ac:dyDescent="0.3">
      <c r="AC91" s="32">
        <f t="shared" si="7"/>
        <v>0</v>
      </c>
      <c r="AD91" s="32">
        <f t="shared" si="8"/>
        <v>0</v>
      </c>
      <c r="AE91" s="32">
        <f t="shared" si="13"/>
        <v>0</v>
      </c>
      <c r="AF91" s="32">
        <f t="shared" si="9"/>
        <v>0</v>
      </c>
      <c r="AG91" s="32">
        <f t="shared" si="10"/>
        <v>0</v>
      </c>
      <c r="AH91" s="32">
        <f t="shared" si="11"/>
        <v>0</v>
      </c>
      <c r="AI91" s="32">
        <f t="shared" si="12"/>
        <v>0</v>
      </c>
    </row>
    <row r="92" spans="29:35" x14ac:dyDescent="0.3">
      <c r="AC92" s="32">
        <f t="shared" si="7"/>
        <v>0</v>
      </c>
      <c r="AD92" s="32">
        <f t="shared" si="8"/>
        <v>0</v>
      </c>
      <c r="AE92" s="32">
        <f t="shared" si="13"/>
        <v>0</v>
      </c>
      <c r="AF92" s="32">
        <f t="shared" si="9"/>
        <v>0</v>
      </c>
      <c r="AG92" s="32">
        <f t="shared" si="10"/>
        <v>0</v>
      </c>
      <c r="AH92" s="32">
        <f t="shared" si="11"/>
        <v>0</v>
      </c>
      <c r="AI92" s="32">
        <f t="shared" si="12"/>
        <v>0</v>
      </c>
    </row>
    <row r="93" spans="29:35" x14ac:dyDescent="0.3">
      <c r="AC93" s="32">
        <f t="shared" si="7"/>
        <v>0</v>
      </c>
      <c r="AD93" s="32">
        <f t="shared" si="8"/>
        <v>0</v>
      </c>
      <c r="AE93" s="32">
        <f t="shared" si="13"/>
        <v>0</v>
      </c>
      <c r="AF93" s="32">
        <f t="shared" si="9"/>
        <v>0</v>
      </c>
      <c r="AG93" s="32">
        <f t="shared" si="10"/>
        <v>0</v>
      </c>
      <c r="AH93" s="32">
        <f t="shared" si="11"/>
        <v>0</v>
      </c>
      <c r="AI93" s="32">
        <f t="shared" si="12"/>
        <v>0</v>
      </c>
    </row>
    <row r="94" spans="29:35" x14ac:dyDescent="0.3">
      <c r="AC94" s="32">
        <f t="shared" si="7"/>
        <v>0</v>
      </c>
      <c r="AD94" s="32">
        <f t="shared" si="8"/>
        <v>0</v>
      </c>
      <c r="AE94" s="32">
        <f t="shared" si="13"/>
        <v>0</v>
      </c>
      <c r="AF94" s="32">
        <f t="shared" si="9"/>
        <v>0</v>
      </c>
      <c r="AG94" s="32">
        <f t="shared" si="10"/>
        <v>0</v>
      </c>
      <c r="AH94" s="32">
        <f t="shared" si="11"/>
        <v>0</v>
      </c>
      <c r="AI94" s="32">
        <f t="shared" si="12"/>
        <v>0</v>
      </c>
    </row>
    <row r="95" spans="29:35" x14ac:dyDescent="0.3">
      <c r="AC95" s="32">
        <f t="shared" si="7"/>
        <v>0</v>
      </c>
      <c r="AD95" s="32">
        <f t="shared" si="8"/>
        <v>0</v>
      </c>
      <c r="AE95" s="32">
        <f t="shared" si="13"/>
        <v>0</v>
      </c>
      <c r="AF95" s="32">
        <f t="shared" si="9"/>
        <v>0</v>
      </c>
      <c r="AG95" s="32">
        <f t="shared" si="10"/>
        <v>0</v>
      </c>
      <c r="AH95" s="32">
        <f t="shared" si="11"/>
        <v>0</v>
      </c>
      <c r="AI95" s="32">
        <f t="shared" si="12"/>
        <v>0</v>
      </c>
    </row>
    <row r="96" spans="29:35" x14ac:dyDescent="0.3">
      <c r="AC96" s="32">
        <f t="shared" si="7"/>
        <v>0</v>
      </c>
      <c r="AD96" s="32">
        <f t="shared" si="8"/>
        <v>0</v>
      </c>
      <c r="AE96" s="32">
        <f t="shared" si="13"/>
        <v>0</v>
      </c>
      <c r="AF96" s="32">
        <f t="shared" si="9"/>
        <v>0</v>
      </c>
      <c r="AG96" s="32">
        <f t="shared" si="10"/>
        <v>0</v>
      </c>
      <c r="AH96" s="32">
        <f t="shared" si="11"/>
        <v>0</v>
      </c>
      <c r="AI96" s="32">
        <f t="shared" si="12"/>
        <v>0</v>
      </c>
    </row>
    <row r="97" spans="29:35" x14ac:dyDescent="0.3">
      <c r="AC97" s="32">
        <f t="shared" si="7"/>
        <v>0</v>
      </c>
      <c r="AD97" s="32">
        <f t="shared" si="8"/>
        <v>0</v>
      </c>
      <c r="AE97" s="32">
        <f t="shared" si="13"/>
        <v>0</v>
      </c>
      <c r="AF97" s="32">
        <f t="shared" si="9"/>
        <v>0</v>
      </c>
      <c r="AG97" s="32">
        <f t="shared" si="10"/>
        <v>0</v>
      </c>
      <c r="AH97" s="32">
        <f t="shared" si="11"/>
        <v>0</v>
      </c>
      <c r="AI97" s="32">
        <f t="shared" si="12"/>
        <v>0</v>
      </c>
    </row>
    <row r="98" spans="29:35" x14ac:dyDescent="0.3">
      <c r="AC98" s="32">
        <f t="shared" si="7"/>
        <v>0</v>
      </c>
      <c r="AD98" s="32">
        <f t="shared" si="8"/>
        <v>0</v>
      </c>
      <c r="AE98" s="32">
        <f t="shared" si="13"/>
        <v>0</v>
      </c>
      <c r="AF98" s="32">
        <f t="shared" si="9"/>
        <v>0</v>
      </c>
      <c r="AG98" s="32">
        <f t="shared" si="10"/>
        <v>0</v>
      </c>
      <c r="AH98" s="32">
        <f t="shared" si="11"/>
        <v>0</v>
      </c>
      <c r="AI98" s="32">
        <f t="shared" si="12"/>
        <v>0</v>
      </c>
    </row>
    <row r="99" spans="29:35" x14ac:dyDescent="0.3">
      <c r="AC99" s="32">
        <f t="shared" si="7"/>
        <v>0</v>
      </c>
      <c r="AD99" s="32">
        <f t="shared" si="8"/>
        <v>0</v>
      </c>
      <c r="AE99" s="32">
        <f t="shared" si="13"/>
        <v>0</v>
      </c>
      <c r="AF99" s="32">
        <f t="shared" si="9"/>
        <v>0</v>
      </c>
      <c r="AG99" s="32">
        <f t="shared" si="10"/>
        <v>0</v>
      </c>
      <c r="AH99" s="32">
        <f t="shared" si="11"/>
        <v>0</v>
      </c>
      <c r="AI99" s="32">
        <f t="shared" si="12"/>
        <v>0</v>
      </c>
    </row>
    <row r="100" spans="29:35" x14ac:dyDescent="0.3">
      <c r="AC100" s="32">
        <f t="shared" si="7"/>
        <v>0</v>
      </c>
      <c r="AD100" s="32">
        <f t="shared" si="8"/>
        <v>0</v>
      </c>
      <c r="AE100" s="32">
        <f t="shared" si="13"/>
        <v>0</v>
      </c>
      <c r="AF100" s="32">
        <f t="shared" si="9"/>
        <v>0</v>
      </c>
      <c r="AG100" s="32">
        <f t="shared" si="10"/>
        <v>0</v>
      </c>
      <c r="AH100" s="32">
        <f t="shared" si="11"/>
        <v>0</v>
      </c>
      <c r="AI100" s="32">
        <f t="shared" si="12"/>
        <v>0</v>
      </c>
    </row>
    <row r="101" spans="29:35" x14ac:dyDescent="0.3">
      <c r="AC101" s="32">
        <f t="shared" si="7"/>
        <v>0</v>
      </c>
      <c r="AD101" s="32">
        <f t="shared" si="8"/>
        <v>0</v>
      </c>
      <c r="AE101" s="32">
        <f t="shared" si="13"/>
        <v>0</v>
      </c>
      <c r="AF101" s="32">
        <f t="shared" si="9"/>
        <v>0</v>
      </c>
      <c r="AG101" s="32">
        <f t="shared" si="10"/>
        <v>0</v>
      </c>
      <c r="AH101" s="32">
        <f t="shared" si="11"/>
        <v>0</v>
      </c>
      <c r="AI101" s="32">
        <f t="shared" si="12"/>
        <v>0</v>
      </c>
    </row>
    <row r="102" spans="29:35" x14ac:dyDescent="0.3">
      <c r="AC102" s="32">
        <f t="shared" si="7"/>
        <v>0</v>
      </c>
      <c r="AD102" s="32">
        <f t="shared" si="8"/>
        <v>0</v>
      </c>
      <c r="AE102" s="32">
        <f t="shared" si="13"/>
        <v>0</v>
      </c>
      <c r="AF102" s="32">
        <f t="shared" si="9"/>
        <v>0</v>
      </c>
      <c r="AG102" s="32">
        <f t="shared" si="10"/>
        <v>0</v>
      </c>
      <c r="AH102" s="32">
        <f t="shared" si="11"/>
        <v>0</v>
      </c>
      <c r="AI102" s="32">
        <f t="shared" si="12"/>
        <v>0</v>
      </c>
    </row>
    <row r="103" spans="29:35" x14ac:dyDescent="0.3">
      <c r="AC103" s="32">
        <f t="shared" si="7"/>
        <v>0</v>
      </c>
      <c r="AD103" s="32">
        <f t="shared" si="8"/>
        <v>0</v>
      </c>
      <c r="AE103" s="32">
        <f t="shared" si="13"/>
        <v>0</v>
      </c>
      <c r="AF103" s="32">
        <f t="shared" si="9"/>
        <v>0</v>
      </c>
      <c r="AG103" s="32">
        <f t="shared" si="10"/>
        <v>0</v>
      </c>
      <c r="AH103" s="32">
        <f t="shared" si="11"/>
        <v>0</v>
      </c>
      <c r="AI103" s="32">
        <f t="shared" si="12"/>
        <v>0</v>
      </c>
    </row>
    <row r="104" spans="29:35" x14ac:dyDescent="0.3">
      <c r="AC104" s="32">
        <f t="shared" si="7"/>
        <v>0</v>
      </c>
      <c r="AD104" s="32">
        <f t="shared" si="8"/>
        <v>0</v>
      </c>
      <c r="AE104" s="32">
        <f t="shared" si="13"/>
        <v>0</v>
      </c>
      <c r="AF104" s="32">
        <f t="shared" si="9"/>
        <v>0</v>
      </c>
      <c r="AG104" s="32">
        <f t="shared" si="10"/>
        <v>0</v>
      </c>
      <c r="AH104" s="32">
        <f t="shared" si="11"/>
        <v>0</v>
      </c>
      <c r="AI104" s="32">
        <f t="shared" si="12"/>
        <v>0</v>
      </c>
    </row>
    <row r="105" spans="29:35" x14ac:dyDescent="0.3">
      <c r="AC105" s="32">
        <f t="shared" si="7"/>
        <v>0</v>
      </c>
      <c r="AD105" s="32">
        <f t="shared" si="8"/>
        <v>0</v>
      </c>
      <c r="AE105" s="32">
        <f t="shared" si="13"/>
        <v>0</v>
      </c>
      <c r="AF105" s="32">
        <f t="shared" si="9"/>
        <v>0</v>
      </c>
      <c r="AG105" s="32">
        <f t="shared" si="10"/>
        <v>0</v>
      </c>
      <c r="AH105" s="32">
        <f t="shared" si="11"/>
        <v>0</v>
      </c>
      <c r="AI105" s="32">
        <f t="shared" si="12"/>
        <v>0</v>
      </c>
    </row>
    <row r="106" spans="29:35" x14ac:dyDescent="0.3">
      <c r="AC106" s="32">
        <f t="shared" si="7"/>
        <v>0</v>
      </c>
      <c r="AD106" s="32">
        <f t="shared" si="8"/>
        <v>0</v>
      </c>
      <c r="AE106" s="32">
        <f t="shared" si="13"/>
        <v>0</v>
      </c>
      <c r="AF106" s="32">
        <f t="shared" si="9"/>
        <v>0</v>
      </c>
      <c r="AG106" s="32">
        <f t="shared" si="10"/>
        <v>0</v>
      </c>
      <c r="AH106" s="32">
        <f t="shared" si="11"/>
        <v>0</v>
      </c>
      <c r="AI106" s="32">
        <f t="shared" si="12"/>
        <v>0</v>
      </c>
    </row>
    <row r="107" spans="29:35" x14ac:dyDescent="0.3">
      <c r="AC107" s="32">
        <f t="shared" si="7"/>
        <v>0</v>
      </c>
      <c r="AD107" s="32">
        <f t="shared" si="8"/>
        <v>0</v>
      </c>
      <c r="AE107" s="32">
        <f t="shared" si="13"/>
        <v>0</v>
      </c>
      <c r="AF107" s="32">
        <f t="shared" si="9"/>
        <v>0</v>
      </c>
      <c r="AG107" s="32">
        <f t="shared" si="10"/>
        <v>0</v>
      </c>
      <c r="AH107" s="32">
        <f t="shared" si="11"/>
        <v>0</v>
      </c>
      <c r="AI107" s="32">
        <f t="shared" si="12"/>
        <v>0</v>
      </c>
    </row>
    <row r="108" spans="29:35" x14ac:dyDescent="0.3">
      <c r="AC108" s="32">
        <f t="shared" si="7"/>
        <v>0</v>
      </c>
      <c r="AD108" s="32">
        <f t="shared" si="8"/>
        <v>0</v>
      </c>
      <c r="AE108" s="32">
        <f t="shared" si="13"/>
        <v>0</v>
      </c>
      <c r="AF108" s="32">
        <f t="shared" si="9"/>
        <v>0</v>
      </c>
      <c r="AG108" s="32">
        <f t="shared" si="10"/>
        <v>0</v>
      </c>
      <c r="AH108" s="32">
        <f t="shared" si="11"/>
        <v>0</v>
      </c>
      <c r="AI108" s="32">
        <f t="shared" si="12"/>
        <v>0</v>
      </c>
    </row>
    <row r="109" spans="29:35" x14ac:dyDescent="0.3">
      <c r="AC109" s="32">
        <f t="shared" si="7"/>
        <v>0</v>
      </c>
      <c r="AD109" s="32">
        <f t="shared" si="8"/>
        <v>0</v>
      </c>
      <c r="AE109" s="32">
        <f t="shared" si="13"/>
        <v>0</v>
      </c>
      <c r="AF109" s="32">
        <f t="shared" si="9"/>
        <v>0</v>
      </c>
      <c r="AG109" s="32">
        <f t="shared" si="10"/>
        <v>0</v>
      </c>
      <c r="AH109" s="32">
        <f t="shared" si="11"/>
        <v>0</v>
      </c>
      <c r="AI109" s="32">
        <f t="shared" si="12"/>
        <v>0</v>
      </c>
    </row>
    <row r="110" spans="29:35" x14ac:dyDescent="0.3">
      <c r="AC110" s="32">
        <f t="shared" si="7"/>
        <v>0</v>
      </c>
      <c r="AD110" s="32">
        <f t="shared" si="8"/>
        <v>0</v>
      </c>
      <c r="AE110" s="32">
        <f t="shared" si="13"/>
        <v>0</v>
      </c>
      <c r="AF110" s="32">
        <f t="shared" si="9"/>
        <v>0</v>
      </c>
      <c r="AG110" s="32">
        <f t="shared" si="10"/>
        <v>0</v>
      </c>
      <c r="AH110" s="32">
        <f t="shared" si="11"/>
        <v>0</v>
      </c>
      <c r="AI110" s="32">
        <f t="shared" si="12"/>
        <v>0</v>
      </c>
    </row>
    <row r="111" spans="29:35" x14ac:dyDescent="0.3">
      <c r="AC111" s="32">
        <f t="shared" si="7"/>
        <v>0</v>
      </c>
      <c r="AD111" s="32">
        <f t="shared" si="8"/>
        <v>0</v>
      </c>
      <c r="AE111" s="32">
        <f t="shared" si="13"/>
        <v>0</v>
      </c>
      <c r="AF111" s="32">
        <f t="shared" si="9"/>
        <v>0</v>
      </c>
      <c r="AG111" s="32">
        <f t="shared" si="10"/>
        <v>0</v>
      </c>
      <c r="AH111" s="32">
        <f t="shared" si="11"/>
        <v>0</v>
      </c>
      <c r="AI111" s="32">
        <f t="shared" si="12"/>
        <v>0</v>
      </c>
    </row>
    <row r="112" spans="29:35" x14ac:dyDescent="0.3">
      <c r="AC112" s="32">
        <f t="shared" si="7"/>
        <v>0</v>
      </c>
      <c r="AD112" s="32">
        <f t="shared" si="8"/>
        <v>0</v>
      </c>
      <c r="AE112" s="32">
        <f t="shared" si="13"/>
        <v>0</v>
      </c>
      <c r="AF112" s="32">
        <f t="shared" si="9"/>
        <v>0</v>
      </c>
      <c r="AG112" s="32">
        <f t="shared" si="10"/>
        <v>0</v>
      </c>
      <c r="AH112" s="32">
        <f t="shared" si="11"/>
        <v>0</v>
      </c>
      <c r="AI112" s="32">
        <f t="shared" si="12"/>
        <v>0</v>
      </c>
    </row>
    <row r="113" spans="29:35" x14ac:dyDescent="0.3">
      <c r="AC113" s="32">
        <f t="shared" si="7"/>
        <v>0</v>
      </c>
      <c r="AD113" s="32">
        <f t="shared" si="8"/>
        <v>0</v>
      </c>
      <c r="AE113" s="32">
        <f t="shared" si="13"/>
        <v>0</v>
      </c>
      <c r="AF113" s="32">
        <f t="shared" si="9"/>
        <v>0</v>
      </c>
      <c r="AG113" s="32">
        <f t="shared" si="10"/>
        <v>0</v>
      </c>
      <c r="AH113" s="32">
        <f t="shared" si="11"/>
        <v>0</v>
      </c>
      <c r="AI113" s="32">
        <f t="shared" si="12"/>
        <v>0</v>
      </c>
    </row>
    <row r="114" spans="29:35" x14ac:dyDescent="0.3">
      <c r="AC114" s="32">
        <f t="shared" si="7"/>
        <v>0</v>
      </c>
      <c r="AD114" s="32">
        <f t="shared" si="8"/>
        <v>0</v>
      </c>
      <c r="AE114" s="32">
        <f t="shared" si="13"/>
        <v>0</v>
      </c>
      <c r="AF114" s="32">
        <f t="shared" si="9"/>
        <v>0</v>
      </c>
      <c r="AG114" s="32">
        <f t="shared" si="10"/>
        <v>0</v>
      </c>
      <c r="AH114" s="32">
        <f t="shared" si="11"/>
        <v>0</v>
      </c>
      <c r="AI114" s="32">
        <f t="shared" si="12"/>
        <v>0</v>
      </c>
    </row>
    <row r="115" spans="29:35" x14ac:dyDescent="0.3">
      <c r="AC115" s="32">
        <f t="shared" si="7"/>
        <v>0</v>
      </c>
      <c r="AD115" s="32">
        <f t="shared" si="8"/>
        <v>0</v>
      </c>
      <c r="AE115" s="32">
        <f t="shared" si="13"/>
        <v>0</v>
      </c>
      <c r="AF115" s="32">
        <f t="shared" si="9"/>
        <v>0</v>
      </c>
      <c r="AG115" s="32">
        <f t="shared" si="10"/>
        <v>0</v>
      </c>
      <c r="AH115" s="32">
        <f t="shared" si="11"/>
        <v>0</v>
      </c>
      <c r="AI115" s="32">
        <f t="shared" si="12"/>
        <v>0</v>
      </c>
    </row>
    <row r="116" spans="29:35" x14ac:dyDescent="0.3">
      <c r="AC116" s="32">
        <f t="shared" si="7"/>
        <v>0</v>
      </c>
      <c r="AD116" s="32">
        <f t="shared" si="8"/>
        <v>0</v>
      </c>
      <c r="AE116" s="32">
        <f t="shared" si="13"/>
        <v>0</v>
      </c>
      <c r="AF116" s="32">
        <f t="shared" si="9"/>
        <v>0</v>
      </c>
      <c r="AG116" s="32">
        <f t="shared" si="10"/>
        <v>0</v>
      </c>
      <c r="AH116" s="32">
        <f t="shared" si="11"/>
        <v>0</v>
      </c>
      <c r="AI116" s="32">
        <f t="shared" si="12"/>
        <v>0</v>
      </c>
    </row>
    <row r="117" spans="29:35" x14ac:dyDescent="0.3">
      <c r="AC117" s="32">
        <f t="shared" si="7"/>
        <v>0</v>
      </c>
      <c r="AD117" s="32">
        <f t="shared" si="8"/>
        <v>0</v>
      </c>
      <c r="AE117" s="32">
        <f t="shared" si="13"/>
        <v>0</v>
      </c>
      <c r="AF117" s="32">
        <f t="shared" si="9"/>
        <v>0</v>
      </c>
      <c r="AG117" s="32">
        <f t="shared" si="10"/>
        <v>0</v>
      </c>
      <c r="AH117" s="32">
        <f t="shared" si="11"/>
        <v>0</v>
      </c>
      <c r="AI117" s="32">
        <f t="shared" si="12"/>
        <v>0</v>
      </c>
    </row>
    <row r="118" spans="29:35" x14ac:dyDescent="0.3">
      <c r="AC118" s="32">
        <f t="shared" si="7"/>
        <v>0</v>
      </c>
      <c r="AD118" s="32">
        <f t="shared" si="8"/>
        <v>0</v>
      </c>
      <c r="AE118" s="32">
        <f t="shared" si="13"/>
        <v>0</v>
      </c>
      <c r="AF118" s="32">
        <f t="shared" si="9"/>
        <v>0</v>
      </c>
      <c r="AG118" s="32">
        <f t="shared" si="10"/>
        <v>0</v>
      </c>
      <c r="AH118" s="32">
        <f t="shared" si="11"/>
        <v>0</v>
      </c>
      <c r="AI118" s="32">
        <f t="shared" si="12"/>
        <v>0</v>
      </c>
    </row>
    <row r="119" spans="29:35" x14ac:dyDescent="0.3">
      <c r="AC119" s="32">
        <f t="shared" si="7"/>
        <v>0</v>
      </c>
      <c r="AD119" s="32">
        <f t="shared" si="8"/>
        <v>0</v>
      </c>
      <c r="AE119" s="32">
        <f t="shared" si="13"/>
        <v>0</v>
      </c>
      <c r="AF119" s="32">
        <f t="shared" si="9"/>
        <v>0</v>
      </c>
      <c r="AG119" s="32">
        <f t="shared" si="10"/>
        <v>0</v>
      </c>
      <c r="AH119" s="32">
        <f t="shared" si="11"/>
        <v>0</v>
      </c>
      <c r="AI119" s="32">
        <f t="shared" si="12"/>
        <v>0</v>
      </c>
    </row>
    <row r="120" spans="29:35" x14ac:dyDescent="0.3">
      <c r="AC120" s="32">
        <f t="shared" si="7"/>
        <v>0</v>
      </c>
      <c r="AD120" s="32">
        <f t="shared" si="8"/>
        <v>0</v>
      </c>
      <c r="AE120" s="32">
        <f t="shared" si="13"/>
        <v>0</v>
      </c>
      <c r="AF120" s="32">
        <f t="shared" si="9"/>
        <v>0</v>
      </c>
      <c r="AG120" s="32">
        <f t="shared" si="10"/>
        <v>0</v>
      </c>
      <c r="AH120" s="32">
        <f t="shared" si="11"/>
        <v>0</v>
      </c>
      <c r="AI120" s="32">
        <f t="shared" si="12"/>
        <v>0</v>
      </c>
    </row>
    <row r="121" spans="29:35" x14ac:dyDescent="0.3">
      <c r="AC121" s="32">
        <f t="shared" si="7"/>
        <v>0</v>
      </c>
      <c r="AD121" s="32">
        <f t="shared" si="8"/>
        <v>0</v>
      </c>
      <c r="AE121" s="32">
        <f t="shared" si="13"/>
        <v>0</v>
      </c>
      <c r="AF121" s="32">
        <f t="shared" si="9"/>
        <v>0</v>
      </c>
      <c r="AG121" s="32">
        <f t="shared" si="10"/>
        <v>0</v>
      </c>
      <c r="AH121" s="32">
        <f t="shared" si="11"/>
        <v>0</v>
      </c>
      <c r="AI121" s="32">
        <f t="shared" si="12"/>
        <v>0</v>
      </c>
    </row>
    <row r="122" spans="29:35" x14ac:dyDescent="0.3">
      <c r="AC122" s="32">
        <f t="shared" si="7"/>
        <v>0</v>
      </c>
      <c r="AD122" s="32">
        <f t="shared" si="8"/>
        <v>0</v>
      </c>
      <c r="AE122" s="32">
        <f t="shared" si="13"/>
        <v>0</v>
      </c>
      <c r="AF122" s="32">
        <f t="shared" si="9"/>
        <v>0</v>
      </c>
      <c r="AG122" s="32">
        <f t="shared" si="10"/>
        <v>0</v>
      </c>
      <c r="AH122" s="32">
        <f t="shared" si="11"/>
        <v>0</v>
      </c>
      <c r="AI122" s="32">
        <f t="shared" si="12"/>
        <v>0</v>
      </c>
    </row>
    <row r="123" spans="29:35" x14ac:dyDescent="0.3">
      <c r="AC123" s="32">
        <f t="shared" si="7"/>
        <v>0</v>
      </c>
      <c r="AD123" s="32">
        <f t="shared" si="8"/>
        <v>0</v>
      </c>
      <c r="AE123" s="32">
        <f t="shared" si="13"/>
        <v>0</v>
      </c>
      <c r="AF123" s="32">
        <f t="shared" si="9"/>
        <v>0</v>
      </c>
      <c r="AG123" s="32">
        <f t="shared" si="10"/>
        <v>0</v>
      </c>
      <c r="AH123" s="32">
        <f t="shared" si="11"/>
        <v>0</v>
      </c>
      <c r="AI123" s="32">
        <f t="shared" si="12"/>
        <v>0</v>
      </c>
    </row>
    <row r="124" spans="29:35" x14ac:dyDescent="0.3">
      <c r="AC124" s="32">
        <f t="shared" si="7"/>
        <v>0</v>
      </c>
      <c r="AD124" s="32">
        <f t="shared" si="8"/>
        <v>0</v>
      </c>
      <c r="AE124" s="32">
        <f t="shared" si="13"/>
        <v>0</v>
      </c>
      <c r="AF124" s="32">
        <f t="shared" si="9"/>
        <v>0</v>
      </c>
      <c r="AG124" s="32">
        <f t="shared" si="10"/>
        <v>0</v>
      </c>
      <c r="AH124" s="32">
        <f t="shared" si="11"/>
        <v>0</v>
      </c>
      <c r="AI124" s="32">
        <f t="shared" si="12"/>
        <v>0</v>
      </c>
    </row>
    <row r="125" spans="29:35" x14ac:dyDescent="0.3">
      <c r="AC125" s="32">
        <f t="shared" si="7"/>
        <v>0</v>
      </c>
      <c r="AD125" s="32">
        <f t="shared" si="8"/>
        <v>0</v>
      </c>
      <c r="AE125" s="32">
        <f t="shared" si="13"/>
        <v>0</v>
      </c>
      <c r="AF125" s="32">
        <f t="shared" si="9"/>
        <v>0</v>
      </c>
      <c r="AG125" s="32">
        <f t="shared" si="10"/>
        <v>0</v>
      </c>
      <c r="AH125" s="32">
        <f t="shared" si="11"/>
        <v>0</v>
      </c>
      <c r="AI125" s="32">
        <f t="shared" si="12"/>
        <v>0</v>
      </c>
    </row>
    <row r="126" spans="29:35" x14ac:dyDescent="0.3">
      <c r="AC126" s="32">
        <f t="shared" si="7"/>
        <v>0</v>
      </c>
      <c r="AD126" s="32">
        <f t="shared" si="8"/>
        <v>0</v>
      </c>
      <c r="AE126" s="32">
        <f t="shared" si="13"/>
        <v>0</v>
      </c>
      <c r="AF126" s="32">
        <f t="shared" si="9"/>
        <v>0</v>
      </c>
      <c r="AG126" s="32">
        <f t="shared" si="10"/>
        <v>0</v>
      </c>
      <c r="AH126" s="32">
        <f t="shared" si="11"/>
        <v>0</v>
      </c>
      <c r="AI126" s="32">
        <f t="shared" si="12"/>
        <v>0</v>
      </c>
    </row>
    <row r="127" spans="29:35" x14ac:dyDescent="0.3">
      <c r="AC127" s="32">
        <f t="shared" si="7"/>
        <v>0</v>
      </c>
      <c r="AD127" s="32">
        <f t="shared" si="8"/>
        <v>0</v>
      </c>
      <c r="AE127" s="32">
        <f t="shared" si="13"/>
        <v>0</v>
      </c>
      <c r="AF127" s="32">
        <f t="shared" si="9"/>
        <v>0</v>
      </c>
      <c r="AG127" s="32">
        <f t="shared" si="10"/>
        <v>0</v>
      </c>
      <c r="AH127" s="32">
        <f t="shared" si="11"/>
        <v>0</v>
      </c>
      <c r="AI127" s="32">
        <f t="shared" si="12"/>
        <v>0</v>
      </c>
    </row>
    <row r="128" spans="29:35" x14ac:dyDescent="0.3">
      <c r="AC128" s="32">
        <f t="shared" si="7"/>
        <v>0</v>
      </c>
      <c r="AD128" s="32">
        <f t="shared" si="8"/>
        <v>0</v>
      </c>
      <c r="AE128" s="32">
        <f t="shared" si="13"/>
        <v>0</v>
      </c>
      <c r="AF128" s="32">
        <f t="shared" si="9"/>
        <v>0</v>
      </c>
      <c r="AG128" s="32">
        <f t="shared" si="10"/>
        <v>0</v>
      </c>
      <c r="AH128" s="32">
        <f t="shared" si="11"/>
        <v>0</v>
      </c>
      <c r="AI128" s="32">
        <f t="shared" si="12"/>
        <v>0</v>
      </c>
    </row>
    <row r="129" spans="29:35" x14ac:dyDescent="0.3">
      <c r="AC129" s="32">
        <f t="shared" si="7"/>
        <v>0</v>
      </c>
      <c r="AD129" s="32">
        <f t="shared" si="8"/>
        <v>0</v>
      </c>
      <c r="AE129" s="32">
        <f t="shared" si="13"/>
        <v>0</v>
      </c>
      <c r="AF129" s="32">
        <f t="shared" si="9"/>
        <v>0</v>
      </c>
      <c r="AG129" s="32">
        <f t="shared" si="10"/>
        <v>0</v>
      </c>
      <c r="AH129" s="32">
        <f t="shared" si="11"/>
        <v>0</v>
      </c>
      <c r="AI129" s="32">
        <f t="shared" si="12"/>
        <v>0</v>
      </c>
    </row>
    <row r="130" spans="29:35" x14ac:dyDescent="0.3">
      <c r="AC130" s="32">
        <f t="shared" si="7"/>
        <v>0</v>
      </c>
      <c r="AD130" s="32">
        <f t="shared" si="8"/>
        <v>0</v>
      </c>
      <c r="AE130" s="32">
        <f t="shared" si="13"/>
        <v>0</v>
      </c>
      <c r="AF130" s="32">
        <f t="shared" si="9"/>
        <v>0</v>
      </c>
      <c r="AG130" s="32">
        <f t="shared" si="10"/>
        <v>0</v>
      </c>
      <c r="AH130" s="32">
        <f t="shared" si="11"/>
        <v>0</v>
      </c>
      <c r="AI130" s="32">
        <f t="shared" si="12"/>
        <v>0</v>
      </c>
    </row>
    <row r="131" spans="29:35" x14ac:dyDescent="0.3">
      <c r="AC131" s="32">
        <f t="shared" ref="AC131:AC194" si="14">SUM((IF(U131="Checked", 0.5, 0)), (IF(W131="Checked", 0.5, 0)))</f>
        <v>0</v>
      </c>
      <c r="AD131" s="32">
        <f t="shared" ref="AD131:AD194" si="15">COUNTIF(K131, "A gross misdemeanor fine of $3000/1 year in jail/both")</f>
        <v>0</v>
      </c>
      <c r="AE131" s="32">
        <f t="shared" si="13"/>
        <v>0</v>
      </c>
      <c r="AF131" s="32">
        <f t="shared" ref="AF131:AF194" si="16">COUNTIF(M131, "Based on the server’s reasonable opinion")</f>
        <v>0</v>
      </c>
      <c r="AG131" s="32">
        <f t="shared" ref="AG131:AG194" si="17">COUNTIF(N131, "F")</f>
        <v>0</v>
      </c>
      <c r="AH131" s="32">
        <f t="shared" ref="AH131:AH194" si="18">SUM((IF(P131="Checked", 0.25, 0)), (IF(O131="Checked", 0.25, 0)), (IF(R131="Checked", 0.25, 0)), (IF(S131="Checked", 0.25, 0)))</f>
        <v>0</v>
      </c>
      <c r="AI131" s="32">
        <f t="shared" ref="AI131:AI194" si="19">COUNTIF(L131, "Refuse to serve alcohol to the person")</f>
        <v>0</v>
      </c>
    </row>
    <row r="132" spans="29:35" x14ac:dyDescent="0.3">
      <c r="AC132" s="32">
        <f t="shared" si="14"/>
        <v>0</v>
      </c>
      <c r="AD132" s="32">
        <f t="shared" si="15"/>
        <v>0</v>
      </c>
      <c r="AE132" s="32">
        <f t="shared" ref="AE132:AE195" si="20">(COUNTIF(Y132:AB132, "Checked"))/4</f>
        <v>0</v>
      </c>
      <c r="AF132" s="32">
        <f t="shared" si="16"/>
        <v>0</v>
      </c>
      <c r="AG132" s="32">
        <f t="shared" si="17"/>
        <v>0</v>
      </c>
      <c r="AH132" s="32">
        <f t="shared" si="18"/>
        <v>0</v>
      </c>
      <c r="AI132" s="32">
        <f t="shared" si="19"/>
        <v>0</v>
      </c>
    </row>
    <row r="133" spans="29:35" x14ac:dyDescent="0.3">
      <c r="AC133" s="32">
        <f t="shared" si="14"/>
        <v>0</v>
      </c>
      <c r="AD133" s="32">
        <f t="shared" si="15"/>
        <v>0</v>
      </c>
      <c r="AE133" s="32">
        <f t="shared" si="20"/>
        <v>0</v>
      </c>
      <c r="AF133" s="32">
        <f t="shared" si="16"/>
        <v>0</v>
      </c>
      <c r="AG133" s="32">
        <f t="shared" si="17"/>
        <v>0</v>
      </c>
      <c r="AH133" s="32">
        <f t="shared" si="18"/>
        <v>0</v>
      </c>
      <c r="AI133" s="32">
        <f t="shared" si="19"/>
        <v>0</v>
      </c>
    </row>
    <row r="134" spans="29:35" x14ac:dyDescent="0.3">
      <c r="AC134" s="32">
        <f t="shared" si="14"/>
        <v>0</v>
      </c>
      <c r="AD134" s="32">
        <f t="shared" si="15"/>
        <v>0</v>
      </c>
      <c r="AE134" s="32">
        <f t="shared" si="20"/>
        <v>0</v>
      </c>
      <c r="AF134" s="32">
        <f t="shared" si="16"/>
        <v>0</v>
      </c>
      <c r="AG134" s="32">
        <f t="shared" si="17"/>
        <v>0</v>
      </c>
      <c r="AH134" s="32">
        <f t="shared" si="18"/>
        <v>0</v>
      </c>
      <c r="AI134" s="32">
        <f t="shared" si="19"/>
        <v>0</v>
      </c>
    </row>
    <row r="135" spans="29:35" x14ac:dyDescent="0.3">
      <c r="AC135" s="32">
        <f t="shared" si="14"/>
        <v>0</v>
      </c>
      <c r="AD135" s="32">
        <f t="shared" si="15"/>
        <v>0</v>
      </c>
      <c r="AE135" s="32">
        <f t="shared" si="20"/>
        <v>0</v>
      </c>
      <c r="AF135" s="32">
        <f t="shared" si="16"/>
        <v>0</v>
      </c>
      <c r="AG135" s="32">
        <f t="shared" si="17"/>
        <v>0</v>
      </c>
      <c r="AH135" s="32">
        <f t="shared" si="18"/>
        <v>0</v>
      </c>
      <c r="AI135" s="32">
        <f t="shared" si="19"/>
        <v>0</v>
      </c>
    </row>
    <row r="136" spans="29:35" x14ac:dyDescent="0.3">
      <c r="AC136" s="32">
        <f t="shared" si="14"/>
        <v>0</v>
      </c>
      <c r="AD136" s="32">
        <f t="shared" si="15"/>
        <v>0</v>
      </c>
      <c r="AE136" s="32">
        <f t="shared" si="20"/>
        <v>0</v>
      </c>
      <c r="AF136" s="32">
        <f t="shared" si="16"/>
        <v>0</v>
      </c>
      <c r="AG136" s="32">
        <f t="shared" si="17"/>
        <v>0</v>
      </c>
      <c r="AH136" s="32">
        <f t="shared" si="18"/>
        <v>0</v>
      </c>
      <c r="AI136" s="32">
        <f t="shared" si="19"/>
        <v>0</v>
      </c>
    </row>
    <row r="137" spans="29:35" x14ac:dyDescent="0.3">
      <c r="AC137" s="32">
        <f t="shared" si="14"/>
        <v>0</v>
      </c>
      <c r="AD137" s="32">
        <f t="shared" si="15"/>
        <v>0</v>
      </c>
      <c r="AE137" s="32">
        <f t="shared" si="20"/>
        <v>0</v>
      </c>
      <c r="AF137" s="32">
        <f t="shared" si="16"/>
        <v>0</v>
      </c>
      <c r="AG137" s="32">
        <f t="shared" si="17"/>
        <v>0</v>
      </c>
      <c r="AH137" s="32">
        <f t="shared" si="18"/>
        <v>0</v>
      </c>
      <c r="AI137" s="32">
        <f t="shared" si="19"/>
        <v>0</v>
      </c>
    </row>
    <row r="138" spans="29:35" x14ac:dyDescent="0.3">
      <c r="AC138" s="32">
        <f t="shared" si="14"/>
        <v>0</v>
      </c>
      <c r="AD138" s="32">
        <f t="shared" si="15"/>
        <v>0</v>
      </c>
      <c r="AE138" s="32">
        <f t="shared" si="20"/>
        <v>0</v>
      </c>
      <c r="AF138" s="32">
        <f t="shared" si="16"/>
        <v>0</v>
      </c>
      <c r="AG138" s="32">
        <f t="shared" si="17"/>
        <v>0</v>
      </c>
      <c r="AH138" s="32">
        <f t="shared" si="18"/>
        <v>0</v>
      </c>
      <c r="AI138" s="32">
        <f t="shared" si="19"/>
        <v>0</v>
      </c>
    </row>
    <row r="139" spans="29:35" x14ac:dyDescent="0.3">
      <c r="AC139" s="32">
        <f t="shared" si="14"/>
        <v>0</v>
      </c>
      <c r="AD139" s="32">
        <f t="shared" si="15"/>
        <v>0</v>
      </c>
      <c r="AE139" s="32">
        <f t="shared" si="20"/>
        <v>0</v>
      </c>
      <c r="AF139" s="32">
        <f t="shared" si="16"/>
        <v>0</v>
      </c>
      <c r="AG139" s="32">
        <f t="shared" si="17"/>
        <v>0</v>
      </c>
      <c r="AH139" s="32">
        <f t="shared" si="18"/>
        <v>0</v>
      </c>
      <c r="AI139" s="32">
        <f t="shared" si="19"/>
        <v>0</v>
      </c>
    </row>
    <row r="140" spans="29:35" x14ac:dyDescent="0.3">
      <c r="AC140" s="32">
        <f t="shared" si="14"/>
        <v>0</v>
      </c>
      <c r="AD140" s="32">
        <f t="shared" si="15"/>
        <v>0</v>
      </c>
      <c r="AE140" s="32">
        <f t="shared" si="20"/>
        <v>0</v>
      </c>
      <c r="AF140" s="32">
        <f t="shared" si="16"/>
        <v>0</v>
      </c>
      <c r="AG140" s="32">
        <f t="shared" si="17"/>
        <v>0</v>
      </c>
      <c r="AH140" s="32">
        <f t="shared" si="18"/>
        <v>0</v>
      </c>
      <c r="AI140" s="32">
        <f t="shared" si="19"/>
        <v>0</v>
      </c>
    </row>
    <row r="141" spans="29:35" x14ac:dyDescent="0.3">
      <c r="AC141" s="32">
        <f t="shared" si="14"/>
        <v>0</v>
      </c>
      <c r="AD141" s="32">
        <f t="shared" si="15"/>
        <v>0</v>
      </c>
      <c r="AE141" s="32">
        <f t="shared" si="20"/>
        <v>0</v>
      </c>
      <c r="AF141" s="32">
        <f t="shared" si="16"/>
        <v>0</v>
      </c>
      <c r="AG141" s="32">
        <f t="shared" si="17"/>
        <v>0</v>
      </c>
      <c r="AH141" s="32">
        <f t="shared" si="18"/>
        <v>0</v>
      </c>
      <c r="AI141" s="32">
        <f t="shared" si="19"/>
        <v>0</v>
      </c>
    </row>
    <row r="142" spans="29:35" x14ac:dyDescent="0.3">
      <c r="AC142" s="32">
        <f t="shared" si="14"/>
        <v>0</v>
      </c>
      <c r="AD142" s="32">
        <f t="shared" si="15"/>
        <v>0</v>
      </c>
      <c r="AE142" s="32">
        <f t="shared" si="20"/>
        <v>0</v>
      </c>
      <c r="AF142" s="32">
        <f t="shared" si="16"/>
        <v>0</v>
      </c>
      <c r="AG142" s="32">
        <f t="shared" si="17"/>
        <v>0</v>
      </c>
      <c r="AH142" s="32">
        <f t="shared" si="18"/>
        <v>0</v>
      </c>
      <c r="AI142" s="32">
        <f t="shared" si="19"/>
        <v>0</v>
      </c>
    </row>
    <row r="143" spans="29:35" x14ac:dyDescent="0.3">
      <c r="AC143" s="32">
        <f t="shared" si="14"/>
        <v>0</v>
      </c>
      <c r="AD143" s="32">
        <f t="shared" si="15"/>
        <v>0</v>
      </c>
      <c r="AE143" s="32">
        <f t="shared" si="20"/>
        <v>0</v>
      </c>
      <c r="AF143" s="32">
        <f t="shared" si="16"/>
        <v>0</v>
      </c>
      <c r="AG143" s="32">
        <f t="shared" si="17"/>
        <v>0</v>
      </c>
      <c r="AH143" s="32">
        <f t="shared" si="18"/>
        <v>0</v>
      </c>
      <c r="AI143" s="32">
        <f t="shared" si="19"/>
        <v>0</v>
      </c>
    </row>
    <row r="144" spans="29:35" x14ac:dyDescent="0.3">
      <c r="AC144" s="32">
        <f t="shared" si="14"/>
        <v>0</v>
      </c>
      <c r="AD144" s="32">
        <f t="shared" si="15"/>
        <v>0</v>
      </c>
      <c r="AE144" s="32">
        <f t="shared" si="20"/>
        <v>0</v>
      </c>
      <c r="AF144" s="32">
        <f t="shared" si="16"/>
        <v>0</v>
      </c>
      <c r="AG144" s="32">
        <f t="shared" si="17"/>
        <v>0</v>
      </c>
      <c r="AH144" s="32">
        <f t="shared" si="18"/>
        <v>0</v>
      </c>
      <c r="AI144" s="32">
        <f t="shared" si="19"/>
        <v>0</v>
      </c>
    </row>
    <row r="145" spans="29:35" x14ac:dyDescent="0.3">
      <c r="AC145" s="32">
        <f t="shared" si="14"/>
        <v>0</v>
      </c>
      <c r="AD145" s="32">
        <f t="shared" si="15"/>
        <v>0</v>
      </c>
      <c r="AE145" s="32">
        <f t="shared" si="20"/>
        <v>0</v>
      </c>
      <c r="AF145" s="32">
        <f t="shared" si="16"/>
        <v>0</v>
      </c>
      <c r="AG145" s="32">
        <f t="shared" si="17"/>
        <v>0</v>
      </c>
      <c r="AH145" s="32">
        <f t="shared" si="18"/>
        <v>0</v>
      </c>
      <c r="AI145" s="32">
        <f t="shared" si="19"/>
        <v>0</v>
      </c>
    </row>
    <row r="146" spans="29:35" x14ac:dyDescent="0.3">
      <c r="AC146" s="32">
        <f t="shared" si="14"/>
        <v>0</v>
      </c>
      <c r="AD146" s="32">
        <f t="shared" si="15"/>
        <v>0</v>
      </c>
      <c r="AE146" s="32">
        <f t="shared" si="20"/>
        <v>0</v>
      </c>
      <c r="AF146" s="32">
        <f t="shared" si="16"/>
        <v>0</v>
      </c>
      <c r="AG146" s="32">
        <f t="shared" si="17"/>
        <v>0</v>
      </c>
      <c r="AH146" s="32">
        <f t="shared" si="18"/>
        <v>0</v>
      </c>
      <c r="AI146" s="32">
        <f t="shared" si="19"/>
        <v>0</v>
      </c>
    </row>
    <row r="147" spans="29:35" x14ac:dyDescent="0.3">
      <c r="AC147" s="32">
        <f t="shared" si="14"/>
        <v>0</v>
      </c>
      <c r="AD147" s="32">
        <f t="shared" si="15"/>
        <v>0</v>
      </c>
      <c r="AE147" s="32">
        <f t="shared" si="20"/>
        <v>0</v>
      </c>
      <c r="AF147" s="32">
        <f t="shared" si="16"/>
        <v>0</v>
      </c>
      <c r="AG147" s="32">
        <f t="shared" si="17"/>
        <v>0</v>
      </c>
      <c r="AH147" s="32">
        <f t="shared" si="18"/>
        <v>0</v>
      </c>
      <c r="AI147" s="32">
        <f t="shared" si="19"/>
        <v>0</v>
      </c>
    </row>
    <row r="148" spans="29:35" x14ac:dyDescent="0.3">
      <c r="AC148" s="32">
        <f t="shared" si="14"/>
        <v>0</v>
      </c>
      <c r="AD148" s="32">
        <f t="shared" si="15"/>
        <v>0</v>
      </c>
      <c r="AE148" s="32">
        <f t="shared" si="20"/>
        <v>0</v>
      </c>
      <c r="AF148" s="32">
        <f t="shared" si="16"/>
        <v>0</v>
      </c>
      <c r="AG148" s="32">
        <f t="shared" si="17"/>
        <v>0</v>
      </c>
      <c r="AH148" s="32">
        <f t="shared" si="18"/>
        <v>0</v>
      </c>
      <c r="AI148" s="32">
        <f t="shared" si="19"/>
        <v>0</v>
      </c>
    </row>
    <row r="149" spans="29:35" x14ac:dyDescent="0.3">
      <c r="AC149" s="32">
        <f t="shared" si="14"/>
        <v>0</v>
      </c>
      <c r="AD149" s="32">
        <f t="shared" si="15"/>
        <v>0</v>
      </c>
      <c r="AE149" s="32">
        <f t="shared" si="20"/>
        <v>0</v>
      </c>
      <c r="AF149" s="32">
        <f t="shared" si="16"/>
        <v>0</v>
      </c>
      <c r="AG149" s="32">
        <f t="shared" si="17"/>
        <v>0</v>
      </c>
      <c r="AH149" s="32">
        <f t="shared" si="18"/>
        <v>0</v>
      </c>
      <c r="AI149" s="32">
        <f t="shared" si="19"/>
        <v>0</v>
      </c>
    </row>
    <row r="150" spans="29:35" x14ac:dyDescent="0.3">
      <c r="AC150" s="32">
        <f t="shared" si="14"/>
        <v>0</v>
      </c>
      <c r="AD150" s="32">
        <f t="shared" si="15"/>
        <v>0</v>
      </c>
      <c r="AE150" s="32">
        <f t="shared" si="20"/>
        <v>0</v>
      </c>
      <c r="AF150" s="32">
        <f t="shared" si="16"/>
        <v>0</v>
      </c>
      <c r="AG150" s="32">
        <f t="shared" si="17"/>
        <v>0</v>
      </c>
      <c r="AH150" s="32">
        <f t="shared" si="18"/>
        <v>0</v>
      </c>
      <c r="AI150" s="32">
        <f t="shared" si="19"/>
        <v>0</v>
      </c>
    </row>
    <row r="151" spans="29:35" x14ac:dyDescent="0.3">
      <c r="AC151" s="32">
        <f t="shared" si="14"/>
        <v>0</v>
      </c>
      <c r="AD151" s="32">
        <f t="shared" si="15"/>
        <v>0</v>
      </c>
      <c r="AE151" s="32">
        <f t="shared" si="20"/>
        <v>0</v>
      </c>
      <c r="AF151" s="32">
        <f t="shared" si="16"/>
        <v>0</v>
      </c>
      <c r="AG151" s="32">
        <f t="shared" si="17"/>
        <v>0</v>
      </c>
      <c r="AH151" s="32">
        <f t="shared" si="18"/>
        <v>0</v>
      </c>
      <c r="AI151" s="32">
        <f t="shared" si="19"/>
        <v>0</v>
      </c>
    </row>
    <row r="152" spans="29:35" x14ac:dyDescent="0.3">
      <c r="AC152" s="32">
        <f t="shared" si="14"/>
        <v>0</v>
      </c>
      <c r="AD152" s="32">
        <f t="shared" si="15"/>
        <v>0</v>
      </c>
      <c r="AE152" s="32">
        <f t="shared" si="20"/>
        <v>0</v>
      </c>
      <c r="AF152" s="32">
        <f t="shared" si="16"/>
        <v>0</v>
      </c>
      <c r="AG152" s="32">
        <f t="shared" si="17"/>
        <v>0</v>
      </c>
      <c r="AH152" s="32">
        <f t="shared" si="18"/>
        <v>0</v>
      </c>
      <c r="AI152" s="32">
        <f t="shared" si="19"/>
        <v>0</v>
      </c>
    </row>
    <row r="153" spans="29:35" x14ac:dyDescent="0.3">
      <c r="AC153" s="32">
        <f t="shared" si="14"/>
        <v>0</v>
      </c>
      <c r="AD153" s="32">
        <f t="shared" si="15"/>
        <v>0</v>
      </c>
      <c r="AE153" s="32">
        <f t="shared" si="20"/>
        <v>0</v>
      </c>
      <c r="AF153" s="32">
        <f t="shared" si="16"/>
        <v>0</v>
      </c>
      <c r="AG153" s="32">
        <f t="shared" si="17"/>
        <v>0</v>
      </c>
      <c r="AH153" s="32">
        <f t="shared" si="18"/>
        <v>0</v>
      </c>
      <c r="AI153" s="32">
        <f t="shared" si="19"/>
        <v>0</v>
      </c>
    </row>
    <row r="154" spans="29:35" x14ac:dyDescent="0.3">
      <c r="AC154" s="32">
        <f t="shared" si="14"/>
        <v>0</v>
      </c>
      <c r="AD154" s="32">
        <f t="shared" si="15"/>
        <v>0</v>
      </c>
      <c r="AE154" s="32">
        <f t="shared" si="20"/>
        <v>0</v>
      </c>
      <c r="AF154" s="32">
        <f t="shared" si="16"/>
        <v>0</v>
      </c>
      <c r="AG154" s="32">
        <f t="shared" si="17"/>
        <v>0</v>
      </c>
      <c r="AH154" s="32">
        <f t="shared" si="18"/>
        <v>0</v>
      </c>
      <c r="AI154" s="32">
        <f t="shared" si="19"/>
        <v>0</v>
      </c>
    </row>
    <row r="155" spans="29:35" x14ac:dyDescent="0.3">
      <c r="AC155" s="32">
        <f t="shared" si="14"/>
        <v>0</v>
      </c>
      <c r="AD155" s="32">
        <f t="shared" si="15"/>
        <v>0</v>
      </c>
      <c r="AE155" s="32">
        <f t="shared" si="20"/>
        <v>0</v>
      </c>
      <c r="AF155" s="32">
        <f t="shared" si="16"/>
        <v>0</v>
      </c>
      <c r="AG155" s="32">
        <f t="shared" si="17"/>
        <v>0</v>
      </c>
      <c r="AH155" s="32">
        <f t="shared" si="18"/>
        <v>0</v>
      </c>
      <c r="AI155" s="32">
        <f t="shared" si="19"/>
        <v>0</v>
      </c>
    </row>
    <row r="156" spans="29:35" x14ac:dyDescent="0.3">
      <c r="AC156" s="32">
        <f t="shared" si="14"/>
        <v>0</v>
      </c>
      <c r="AD156" s="32">
        <f t="shared" si="15"/>
        <v>0</v>
      </c>
      <c r="AE156" s="32">
        <f t="shared" si="20"/>
        <v>0</v>
      </c>
      <c r="AF156" s="32">
        <f t="shared" si="16"/>
        <v>0</v>
      </c>
      <c r="AG156" s="32">
        <f t="shared" si="17"/>
        <v>0</v>
      </c>
      <c r="AH156" s="32">
        <f t="shared" si="18"/>
        <v>0</v>
      </c>
      <c r="AI156" s="32">
        <f t="shared" si="19"/>
        <v>0</v>
      </c>
    </row>
    <row r="157" spans="29:35" x14ac:dyDescent="0.3">
      <c r="AC157" s="32">
        <f t="shared" si="14"/>
        <v>0</v>
      </c>
      <c r="AD157" s="32">
        <f t="shared" si="15"/>
        <v>0</v>
      </c>
      <c r="AE157" s="32">
        <f t="shared" si="20"/>
        <v>0</v>
      </c>
      <c r="AF157" s="32">
        <f t="shared" si="16"/>
        <v>0</v>
      </c>
      <c r="AG157" s="32">
        <f t="shared" si="17"/>
        <v>0</v>
      </c>
      <c r="AH157" s="32">
        <f t="shared" si="18"/>
        <v>0</v>
      </c>
      <c r="AI157" s="32">
        <f t="shared" si="19"/>
        <v>0</v>
      </c>
    </row>
    <row r="158" spans="29:35" x14ac:dyDescent="0.3">
      <c r="AC158" s="32">
        <f t="shared" si="14"/>
        <v>0</v>
      </c>
      <c r="AD158" s="32">
        <f t="shared" si="15"/>
        <v>0</v>
      </c>
      <c r="AE158" s="32">
        <f t="shared" si="20"/>
        <v>0</v>
      </c>
      <c r="AF158" s="32">
        <f t="shared" si="16"/>
        <v>0</v>
      </c>
      <c r="AG158" s="32">
        <f t="shared" si="17"/>
        <v>0</v>
      </c>
      <c r="AH158" s="32">
        <f t="shared" si="18"/>
        <v>0</v>
      </c>
      <c r="AI158" s="32">
        <f t="shared" si="19"/>
        <v>0</v>
      </c>
    </row>
    <row r="159" spans="29:35" x14ac:dyDescent="0.3">
      <c r="AC159" s="32">
        <f t="shared" si="14"/>
        <v>0</v>
      </c>
      <c r="AD159" s="32">
        <f t="shared" si="15"/>
        <v>0</v>
      </c>
      <c r="AE159" s="32">
        <f t="shared" si="20"/>
        <v>0</v>
      </c>
      <c r="AF159" s="32">
        <f t="shared" si="16"/>
        <v>0</v>
      </c>
      <c r="AG159" s="32">
        <f t="shared" si="17"/>
        <v>0</v>
      </c>
      <c r="AH159" s="32">
        <f t="shared" si="18"/>
        <v>0</v>
      </c>
      <c r="AI159" s="32">
        <f t="shared" si="19"/>
        <v>0</v>
      </c>
    </row>
    <row r="160" spans="29:35" x14ac:dyDescent="0.3">
      <c r="AC160" s="32">
        <f t="shared" si="14"/>
        <v>0</v>
      </c>
      <c r="AD160" s="32">
        <f t="shared" si="15"/>
        <v>0</v>
      </c>
      <c r="AE160" s="32">
        <f t="shared" si="20"/>
        <v>0</v>
      </c>
      <c r="AF160" s="32">
        <f t="shared" si="16"/>
        <v>0</v>
      </c>
      <c r="AG160" s="32">
        <f t="shared" si="17"/>
        <v>0</v>
      </c>
      <c r="AH160" s="32">
        <f t="shared" si="18"/>
        <v>0</v>
      </c>
      <c r="AI160" s="32">
        <f t="shared" si="19"/>
        <v>0</v>
      </c>
    </row>
    <row r="161" spans="29:35" x14ac:dyDescent="0.3">
      <c r="AC161" s="32">
        <f t="shared" si="14"/>
        <v>0</v>
      </c>
      <c r="AD161" s="32">
        <f t="shared" si="15"/>
        <v>0</v>
      </c>
      <c r="AE161" s="32">
        <f t="shared" si="20"/>
        <v>0</v>
      </c>
      <c r="AF161" s="32">
        <f t="shared" si="16"/>
        <v>0</v>
      </c>
      <c r="AG161" s="32">
        <f t="shared" si="17"/>
        <v>0</v>
      </c>
      <c r="AH161" s="32">
        <f t="shared" si="18"/>
        <v>0</v>
      </c>
      <c r="AI161" s="32">
        <f t="shared" si="19"/>
        <v>0</v>
      </c>
    </row>
    <row r="162" spans="29:35" x14ac:dyDescent="0.3">
      <c r="AC162" s="32">
        <f t="shared" si="14"/>
        <v>0</v>
      </c>
      <c r="AD162" s="32">
        <f t="shared" si="15"/>
        <v>0</v>
      </c>
      <c r="AE162" s="32">
        <f t="shared" si="20"/>
        <v>0</v>
      </c>
      <c r="AF162" s="32">
        <f t="shared" si="16"/>
        <v>0</v>
      </c>
      <c r="AG162" s="32">
        <f t="shared" si="17"/>
        <v>0</v>
      </c>
      <c r="AH162" s="32">
        <f t="shared" si="18"/>
        <v>0</v>
      </c>
      <c r="AI162" s="32">
        <f t="shared" si="19"/>
        <v>0</v>
      </c>
    </row>
    <row r="163" spans="29:35" x14ac:dyDescent="0.3">
      <c r="AC163" s="32">
        <f t="shared" si="14"/>
        <v>0</v>
      </c>
      <c r="AD163" s="32">
        <f t="shared" si="15"/>
        <v>0</v>
      </c>
      <c r="AE163" s="32">
        <f t="shared" si="20"/>
        <v>0</v>
      </c>
      <c r="AF163" s="32">
        <f t="shared" si="16"/>
        <v>0</v>
      </c>
      <c r="AG163" s="32">
        <f t="shared" si="17"/>
        <v>0</v>
      </c>
      <c r="AH163" s="32">
        <f t="shared" si="18"/>
        <v>0</v>
      </c>
      <c r="AI163" s="32">
        <f t="shared" si="19"/>
        <v>0</v>
      </c>
    </row>
    <row r="164" spans="29:35" x14ac:dyDescent="0.3">
      <c r="AC164" s="32">
        <f t="shared" si="14"/>
        <v>0</v>
      </c>
      <c r="AD164" s="32">
        <f t="shared" si="15"/>
        <v>0</v>
      </c>
      <c r="AE164" s="32">
        <f t="shared" si="20"/>
        <v>0</v>
      </c>
      <c r="AF164" s="32">
        <f t="shared" si="16"/>
        <v>0</v>
      </c>
      <c r="AG164" s="32">
        <f t="shared" si="17"/>
        <v>0</v>
      </c>
      <c r="AH164" s="32">
        <f t="shared" si="18"/>
        <v>0</v>
      </c>
      <c r="AI164" s="32">
        <f t="shared" si="19"/>
        <v>0</v>
      </c>
    </row>
    <row r="165" spans="29:35" x14ac:dyDescent="0.3">
      <c r="AC165" s="32">
        <f t="shared" si="14"/>
        <v>0</v>
      </c>
      <c r="AD165" s="32">
        <f t="shared" si="15"/>
        <v>0</v>
      </c>
      <c r="AE165" s="32">
        <f t="shared" si="20"/>
        <v>0</v>
      </c>
      <c r="AF165" s="32">
        <f t="shared" si="16"/>
        <v>0</v>
      </c>
      <c r="AG165" s="32">
        <f t="shared" si="17"/>
        <v>0</v>
      </c>
      <c r="AH165" s="32">
        <f t="shared" si="18"/>
        <v>0</v>
      </c>
      <c r="AI165" s="32">
        <f t="shared" si="19"/>
        <v>0</v>
      </c>
    </row>
    <row r="166" spans="29:35" x14ac:dyDescent="0.3">
      <c r="AC166" s="32">
        <f t="shared" si="14"/>
        <v>0</v>
      </c>
      <c r="AD166" s="32">
        <f t="shared" si="15"/>
        <v>0</v>
      </c>
      <c r="AE166" s="32">
        <f t="shared" si="20"/>
        <v>0</v>
      </c>
      <c r="AF166" s="32">
        <f t="shared" si="16"/>
        <v>0</v>
      </c>
      <c r="AG166" s="32">
        <f t="shared" si="17"/>
        <v>0</v>
      </c>
      <c r="AH166" s="32">
        <f t="shared" si="18"/>
        <v>0</v>
      </c>
      <c r="AI166" s="32">
        <f t="shared" si="19"/>
        <v>0</v>
      </c>
    </row>
    <row r="167" spans="29:35" x14ac:dyDescent="0.3">
      <c r="AC167" s="32">
        <f t="shared" si="14"/>
        <v>0</v>
      </c>
      <c r="AD167" s="32">
        <f t="shared" si="15"/>
        <v>0</v>
      </c>
      <c r="AE167" s="32">
        <f t="shared" si="20"/>
        <v>0</v>
      </c>
      <c r="AF167" s="32">
        <f t="shared" si="16"/>
        <v>0</v>
      </c>
      <c r="AG167" s="32">
        <f t="shared" si="17"/>
        <v>0</v>
      </c>
      <c r="AH167" s="32">
        <f t="shared" si="18"/>
        <v>0</v>
      </c>
      <c r="AI167" s="32">
        <f t="shared" si="19"/>
        <v>0</v>
      </c>
    </row>
    <row r="168" spans="29:35" x14ac:dyDescent="0.3">
      <c r="AC168" s="32">
        <f t="shared" si="14"/>
        <v>0</v>
      </c>
      <c r="AD168" s="32">
        <f t="shared" si="15"/>
        <v>0</v>
      </c>
      <c r="AE168" s="32">
        <f t="shared" si="20"/>
        <v>0</v>
      </c>
      <c r="AF168" s="32">
        <f t="shared" si="16"/>
        <v>0</v>
      </c>
      <c r="AG168" s="32">
        <f t="shared" si="17"/>
        <v>0</v>
      </c>
      <c r="AH168" s="32">
        <f t="shared" si="18"/>
        <v>0</v>
      </c>
      <c r="AI168" s="32">
        <f t="shared" si="19"/>
        <v>0</v>
      </c>
    </row>
    <row r="169" spans="29:35" x14ac:dyDescent="0.3">
      <c r="AC169" s="32">
        <f t="shared" si="14"/>
        <v>0</v>
      </c>
      <c r="AD169" s="32">
        <f t="shared" si="15"/>
        <v>0</v>
      </c>
      <c r="AE169" s="32">
        <f t="shared" si="20"/>
        <v>0</v>
      </c>
      <c r="AF169" s="32">
        <f t="shared" si="16"/>
        <v>0</v>
      </c>
      <c r="AG169" s="32">
        <f t="shared" si="17"/>
        <v>0</v>
      </c>
      <c r="AH169" s="32">
        <f t="shared" si="18"/>
        <v>0</v>
      </c>
      <c r="AI169" s="32">
        <f t="shared" si="19"/>
        <v>0</v>
      </c>
    </row>
    <row r="170" spans="29:35" x14ac:dyDescent="0.3">
      <c r="AC170" s="32">
        <f t="shared" si="14"/>
        <v>0</v>
      </c>
      <c r="AD170" s="32">
        <f t="shared" si="15"/>
        <v>0</v>
      </c>
      <c r="AE170" s="32">
        <f t="shared" si="20"/>
        <v>0</v>
      </c>
      <c r="AF170" s="32">
        <f t="shared" si="16"/>
        <v>0</v>
      </c>
      <c r="AG170" s="32">
        <f t="shared" si="17"/>
        <v>0</v>
      </c>
      <c r="AH170" s="32">
        <f t="shared" si="18"/>
        <v>0</v>
      </c>
      <c r="AI170" s="32">
        <f t="shared" si="19"/>
        <v>0</v>
      </c>
    </row>
    <row r="171" spans="29:35" x14ac:dyDescent="0.3">
      <c r="AC171" s="32">
        <f t="shared" si="14"/>
        <v>0</v>
      </c>
      <c r="AD171" s="32">
        <f t="shared" si="15"/>
        <v>0</v>
      </c>
      <c r="AE171" s="32">
        <f t="shared" si="20"/>
        <v>0</v>
      </c>
      <c r="AF171" s="32">
        <f t="shared" si="16"/>
        <v>0</v>
      </c>
      <c r="AG171" s="32">
        <f t="shared" si="17"/>
        <v>0</v>
      </c>
      <c r="AH171" s="32">
        <f t="shared" si="18"/>
        <v>0</v>
      </c>
      <c r="AI171" s="32">
        <f t="shared" si="19"/>
        <v>0</v>
      </c>
    </row>
    <row r="172" spans="29:35" x14ac:dyDescent="0.3">
      <c r="AC172" s="32">
        <f t="shared" si="14"/>
        <v>0</v>
      </c>
      <c r="AD172" s="32">
        <f t="shared" si="15"/>
        <v>0</v>
      </c>
      <c r="AE172" s="32">
        <f t="shared" si="20"/>
        <v>0</v>
      </c>
      <c r="AF172" s="32">
        <f t="shared" si="16"/>
        <v>0</v>
      </c>
      <c r="AG172" s="32">
        <f t="shared" si="17"/>
        <v>0</v>
      </c>
      <c r="AH172" s="32">
        <f t="shared" si="18"/>
        <v>0</v>
      </c>
      <c r="AI172" s="32">
        <f t="shared" si="19"/>
        <v>0</v>
      </c>
    </row>
    <row r="173" spans="29:35" x14ac:dyDescent="0.3">
      <c r="AC173" s="32">
        <f t="shared" si="14"/>
        <v>0</v>
      </c>
      <c r="AD173" s="32">
        <f t="shared" si="15"/>
        <v>0</v>
      </c>
      <c r="AE173" s="32">
        <f t="shared" si="20"/>
        <v>0</v>
      </c>
      <c r="AF173" s="32">
        <f t="shared" si="16"/>
        <v>0</v>
      </c>
      <c r="AG173" s="32">
        <f t="shared" si="17"/>
        <v>0</v>
      </c>
      <c r="AH173" s="32">
        <f t="shared" si="18"/>
        <v>0</v>
      </c>
      <c r="AI173" s="32">
        <f t="shared" si="19"/>
        <v>0</v>
      </c>
    </row>
    <row r="174" spans="29:35" x14ac:dyDescent="0.3">
      <c r="AC174" s="32">
        <f t="shared" si="14"/>
        <v>0</v>
      </c>
      <c r="AD174" s="32">
        <f t="shared" si="15"/>
        <v>0</v>
      </c>
      <c r="AE174" s="32">
        <f t="shared" si="20"/>
        <v>0</v>
      </c>
      <c r="AF174" s="32">
        <f t="shared" si="16"/>
        <v>0</v>
      </c>
      <c r="AG174" s="32">
        <f t="shared" si="17"/>
        <v>0</v>
      </c>
      <c r="AH174" s="32">
        <f t="shared" si="18"/>
        <v>0</v>
      </c>
      <c r="AI174" s="32">
        <f t="shared" si="19"/>
        <v>0</v>
      </c>
    </row>
    <row r="175" spans="29:35" x14ac:dyDescent="0.3">
      <c r="AC175" s="32">
        <f t="shared" si="14"/>
        <v>0</v>
      </c>
      <c r="AD175" s="32">
        <f t="shared" si="15"/>
        <v>0</v>
      </c>
      <c r="AE175" s="32">
        <f t="shared" si="20"/>
        <v>0</v>
      </c>
      <c r="AF175" s="32">
        <f t="shared" si="16"/>
        <v>0</v>
      </c>
      <c r="AG175" s="32">
        <f t="shared" si="17"/>
        <v>0</v>
      </c>
      <c r="AH175" s="32">
        <f t="shared" si="18"/>
        <v>0</v>
      </c>
      <c r="AI175" s="32">
        <f t="shared" si="19"/>
        <v>0</v>
      </c>
    </row>
    <row r="176" spans="29:35" x14ac:dyDescent="0.3">
      <c r="AC176" s="32">
        <f t="shared" si="14"/>
        <v>0</v>
      </c>
      <c r="AD176" s="32">
        <f t="shared" si="15"/>
        <v>0</v>
      </c>
      <c r="AE176" s="32">
        <f t="shared" si="20"/>
        <v>0</v>
      </c>
      <c r="AF176" s="32">
        <f t="shared" si="16"/>
        <v>0</v>
      </c>
      <c r="AG176" s="32">
        <f t="shared" si="17"/>
        <v>0</v>
      </c>
      <c r="AH176" s="32">
        <f t="shared" si="18"/>
        <v>0</v>
      </c>
      <c r="AI176" s="32">
        <f t="shared" si="19"/>
        <v>0</v>
      </c>
    </row>
    <row r="177" spans="29:35" x14ac:dyDescent="0.3">
      <c r="AC177" s="32">
        <f t="shared" si="14"/>
        <v>0</v>
      </c>
      <c r="AD177" s="32">
        <f t="shared" si="15"/>
        <v>0</v>
      </c>
      <c r="AE177" s="32">
        <f t="shared" si="20"/>
        <v>0</v>
      </c>
      <c r="AF177" s="32">
        <f t="shared" si="16"/>
        <v>0</v>
      </c>
      <c r="AG177" s="32">
        <f t="shared" si="17"/>
        <v>0</v>
      </c>
      <c r="AH177" s="32">
        <f t="shared" si="18"/>
        <v>0</v>
      </c>
      <c r="AI177" s="32">
        <f t="shared" si="19"/>
        <v>0</v>
      </c>
    </row>
    <row r="178" spans="29:35" x14ac:dyDescent="0.3">
      <c r="AC178" s="32">
        <f t="shared" si="14"/>
        <v>0</v>
      </c>
      <c r="AD178" s="32">
        <f t="shared" si="15"/>
        <v>0</v>
      </c>
      <c r="AE178" s="32">
        <f t="shared" si="20"/>
        <v>0</v>
      </c>
      <c r="AF178" s="32">
        <f t="shared" si="16"/>
        <v>0</v>
      </c>
      <c r="AG178" s="32">
        <f t="shared" si="17"/>
        <v>0</v>
      </c>
      <c r="AH178" s="32">
        <f t="shared" si="18"/>
        <v>0</v>
      </c>
      <c r="AI178" s="32">
        <f t="shared" si="19"/>
        <v>0</v>
      </c>
    </row>
    <row r="179" spans="29:35" x14ac:dyDescent="0.3">
      <c r="AC179" s="32">
        <f t="shared" si="14"/>
        <v>0</v>
      </c>
      <c r="AD179" s="32">
        <f t="shared" si="15"/>
        <v>0</v>
      </c>
      <c r="AE179" s="32">
        <f t="shared" si="20"/>
        <v>0</v>
      </c>
      <c r="AF179" s="32">
        <f t="shared" si="16"/>
        <v>0</v>
      </c>
      <c r="AG179" s="32">
        <f t="shared" si="17"/>
        <v>0</v>
      </c>
      <c r="AH179" s="32">
        <f t="shared" si="18"/>
        <v>0</v>
      </c>
      <c r="AI179" s="32">
        <f t="shared" si="19"/>
        <v>0</v>
      </c>
    </row>
    <row r="180" spans="29:35" x14ac:dyDescent="0.3">
      <c r="AC180" s="32">
        <f t="shared" si="14"/>
        <v>0</v>
      </c>
      <c r="AD180" s="32">
        <f t="shared" si="15"/>
        <v>0</v>
      </c>
      <c r="AE180" s="32">
        <f t="shared" si="20"/>
        <v>0</v>
      </c>
      <c r="AF180" s="32">
        <f t="shared" si="16"/>
        <v>0</v>
      </c>
      <c r="AG180" s="32">
        <f t="shared" si="17"/>
        <v>0</v>
      </c>
      <c r="AH180" s="32">
        <f t="shared" si="18"/>
        <v>0</v>
      </c>
      <c r="AI180" s="32">
        <f t="shared" si="19"/>
        <v>0</v>
      </c>
    </row>
    <row r="181" spans="29:35" x14ac:dyDescent="0.3">
      <c r="AC181" s="32">
        <f t="shared" si="14"/>
        <v>0</v>
      </c>
      <c r="AD181" s="32">
        <f t="shared" si="15"/>
        <v>0</v>
      </c>
      <c r="AE181" s="32">
        <f t="shared" si="20"/>
        <v>0</v>
      </c>
      <c r="AF181" s="32">
        <f t="shared" si="16"/>
        <v>0</v>
      </c>
      <c r="AG181" s="32">
        <f t="shared" si="17"/>
        <v>0</v>
      </c>
      <c r="AH181" s="32">
        <f t="shared" si="18"/>
        <v>0</v>
      </c>
      <c r="AI181" s="32">
        <f t="shared" si="19"/>
        <v>0</v>
      </c>
    </row>
    <row r="182" spans="29:35" x14ac:dyDescent="0.3">
      <c r="AC182" s="32">
        <f t="shared" si="14"/>
        <v>0</v>
      </c>
      <c r="AD182" s="32">
        <f t="shared" si="15"/>
        <v>0</v>
      </c>
      <c r="AE182" s="32">
        <f t="shared" si="20"/>
        <v>0</v>
      </c>
      <c r="AF182" s="32">
        <f t="shared" si="16"/>
        <v>0</v>
      </c>
      <c r="AG182" s="32">
        <f t="shared" si="17"/>
        <v>0</v>
      </c>
      <c r="AH182" s="32">
        <f t="shared" si="18"/>
        <v>0</v>
      </c>
      <c r="AI182" s="32">
        <f t="shared" si="19"/>
        <v>0</v>
      </c>
    </row>
    <row r="183" spans="29:35" x14ac:dyDescent="0.3">
      <c r="AC183" s="32">
        <f t="shared" si="14"/>
        <v>0</v>
      </c>
      <c r="AD183" s="32">
        <f t="shared" si="15"/>
        <v>0</v>
      </c>
      <c r="AE183" s="32">
        <f t="shared" si="20"/>
        <v>0</v>
      </c>
      <c r="AF183" s="32">
        <f t="shared" si="16"/>
        <v>0</v>
      </c>
      <c r="AG183" s="32">
        <f t="shared" si="17"/>
        <v>0</v>
      </c>
      <c r="AH183" s="32">
        <f t="shared" si="18"/>
        <v>0</v>
      </c>
      <c r="AI183" s="32">
        <f t="shared" si="19"/>
        <v>0</v>
      </c>
    </row>
    <row r="184" spans="29:35" x14ac:dyDescent="0.3">
      <c r="AC184" s="32">
        <f t="shared" si="14"/>
        <v>0</v>
      </c>
      <c r="AD184" s="32">
        <f t="shared" si="15"/>
        <v>0</v>
      </c>
      <c r="AE184" s="32">
        <f t="shared" si="20"/>
        <v>0</v>
      </c>
      <c r="AF184" s="32">
        <f t="shared" si="16"/>
        <v>0</v>
      </c>
      <c r="AG184" s="32">
        <f t="shared" si="17"/>
        <v>0</v>
      </c>
      <c r="AH184" s="32">
        <f t="shared" si="18"/>
        <v>0</v>
      </c>
      <c r="AI184" s="32">
        <f t="shared" si="19"/>
        <v>0</v>
      </c>
    </row>
    <row r="185" spans="29:35" x14ac:dyDescent="0.3">
      <c r="AC185" s="32">
        <f t="shared" si="14"/>
        <v>0</v>
      </c>
      <c r="AD185" s="32">
        <f t="shared" si="15"/>
        <v>0</v>
      </c>
      <c r="AE185" s="32">
        <f t="shared" si="20"/>
        <v>0</v>
      </c>
      <c r="AF185" s="32">
        <f t="shared" si="16"/>
        <v>0</v>
      </c>
      <c r="AG185" s="32">
        <f t="shared" si="17"/>
        <v>0</v>
      </c>
      <c r="AH185" s="32">
        <f t="shared" si="18"/>
        <v>0</v>
      </c>
      <c r="AI185" s="32">
        <f t="shared" si="19"/>
        <v>0</v>
      </c>
    </row>
    <row r="186" spans="29:35" x14ac:dyDescent="0.3">
      <c r="AC186" s="32">
        <f t="shared" si="14"/>
        <v>0</v>
      </c>
      <c r="AD186" s="32">
        <f t="shared" si="15"/>
        <v>0</v>
      </c>
      <c r="AE186" s="32">
        <f t="shared" si="20"/>
        <v>0</v>
      </c>
      <c r="AF186" s="32">
        <f t="shared" si="16"/>
        <v>0</v>
      </c>
      <c r="AG186" s="32">
        <f t="shared" si="17"/>
        <v>0</v>
      </c>
      <c r="AH186" s="32">
        <f t="shared" si="18"/>
        <v>0</v>
      </c>
      <c r="AI186" s="32">
        <f t="shared" si="19"/>
        <v>0</v>
      </c>
    </row>
    <row r="187" spans="29:35" x14ac:dyDescent="0.3">
      <c r="AC187" s="32">
        <f t="shared" si="14"/>
        <v>0</v>
      </c>
      <c r="AD187" s="32">
        <f t="shared" si="15"/>
        <v>0</v>
      </c>
      <c r="AE187" s="32">
        <f t="shared" si="20"/>
        <v>0</v>
      </c>
      <c r="AF187" s="32">
        <f t="shared" si="16"/>
        <v>0</v>
      </c>
      <c r="AG187" s="32">
        <f t="shared" si="17"/>
        <v>0</v>
      </c>
      <c r="AH187" s="32">
        <f t="shared" si="18"/>
        <v>0</v>
      </c>
      <c r="AI187" s="32">
        <f t="shared" si="19"/>
        <v>0</v>
      </c>
    </row>
    <row r="188" spans="29:35" x14ac:dyDescent="0.3">
      <c r="AC188" s="32">
        <f t="shared" si="14"/>
        <v>0</v>
      </c>
      <c r="AD188" s="32">
        <f t="shared" si="15"/>
        <v>0</v>
      </c>
      <c r="AE188" s="32">
        <f t="shared" si="20"/>
        <v>0</v>
      </c>
      <c r="AF188" s="32">
        <f t="shared" si="16"/>
        <v>0</v>
      </c>
      <c r="AG188" s="32">
        <f t="shared" si="17"/>
        <v>0</v>
      </c>
      <c r="AH188" s="32">
        <f t="shared" si="18"/>
        <v>0</v>
      </c>
      <c r="AI188" s="32">
        <f t="shared" si="19"/>
        <v>0</v>
      </c>
    </row>
    <row r="189" spans="29:35" x14ac:dyDescent="0.3">
      <c r="AC189" s="32">
        <f t="shared" si="14"/>
        <v>0</v>
      </c>
      <c r="AD189" s="32">
        <f t="shared" si="15"/>
        <v>0</v>
      </c>
      <c r="AE189" s="32">
        <f t="shared" si="20"/>
        <v>0</v>
      </c>
      <c r="AF189" s="32">
        <f t="shared" si="16"/>
        <v>0</v>
      </c>
      <c r="AG189" s="32">
        <f t="shared" si="17"/>
        <v>0</v>
      </c>
      <c r="AH189" s="32">
        <f t="shared" si="18"/>
        <v>0</v>
      </c>
      <c r="AI189" s="32">
        <f t="shared" si="19"/>
        <v>0</v>
      </c>
    </row>
    <row r="190" spans="29:35" x14ac:dyDescent="0.3">
      <c r="AC190" s="32">
        <f t="shared" si="14"/>
        <v>0</v>
      </c>
      <c r="AD190" s="32">
        <f t="shared" si="15"/>
        <v>0</v>
      </c>
      <c r="AE190" s="32">
        <f t="shared" si="20"/>
        <v>0</v>
      </c>
      <c r="AF190" s="32">
        <f t="shared" si="16"/>
        <v>0</v>
      </c>
      <c r="AG190" s="32">
        <f t="shared" si="17"/>
        <v>0</v>
      </c>
      <c r="AH190" s="32">
        <f t="shared" si="18"/>
        <v>0</v>
      </c>
      <c r="AI190" s="32">
        <f t="shared" si="19"/>
        <v>0</v>
      </c>
    </row>
    <row r="191" spans="29:35" x14ac:dyDescent="0.3">
      <c r="AC191" s="32">
        <f t="shared" si="14"/>
        <v>0</v>
      </c>
      <c r="AD191" s="32">
        <f t="shared" si="15"/>
        <v>0</v>
      </c>
      <c r="AE191" s="32">
        <f t="shared" si="20"/>
        <v>0</v>
      </c>
      <c r="AF191" s="32">
        <f t="shared" si="16"/>
        <v>0</v>
      </c>
      <c r="AG191" s="32">
        <f t="shared" si="17"/>
        <v>0</v>
      </c>
      <c r="AH191" s="32">
        <f t="shared" si="18"/>
        <v>0</v>
      </c>
      <c r="AI191" s="32">
        <f t="shared" si="19"/>
        <v>0</v>
      </c>
    </row>
    <row r="192" spans="29:35" x14ac:dyDescent="0.3">
      <c r="AC192" s="32">
        <f t="shared" si="14"/>
        <v>0</v>
      </c>
      <c r="AD192" s="32">
        <f t="shared" si="15"/>
        <v>0</v>
      </c>
      <c r="AE192" s="32">
        <f t="shared" si="20"/>
        <v>0</v>
      </c>
      <c r="AF192" s="32">
        <f t="shared" si="16"/>
        <v>0</v>
      </c>
      <c r="AG192" s="32">
        <f t="shared" si="17"/>
        <v>0</v>
      </c>
      <c r="AH192" s="32">
        <f t="shared" si="18"/>
        <v>0</v>
      </c>
      <c r="AI192" s="32">
        <f t="shared" si="19"/>
        <v>0</v>
      </c>
    </row>
    <row r="193" spans="29:35" x14ac:dyDescent="0.3">
      <c r="AC193" s="32">
        <f t="shared" si="14"/>
        <v>0</v>
      </c>
      <c r="AD193" s="32">
        <f t="shared" si="15"/>
        <v>0</v>
      </c>
      <c r="AE193" s="32">
        <f t="shared" si="20"/>
        <v>0</v>
      </c>
      <c r="AF193" s="32">
        <f t="shared" si="16"/>
        <v>0</v>
      </c>
      <c r="AG193" s="32">
        <f t="shared" si="17"/>
        <v>0</v>
      </c>
      <c r="AH193" s="32">
        <f t="shared" si="18"/>
        <v>0</v>
      </c>
      <c r="AI193" s="32">
        <f t="shared" si="19"/>
        <v>0</v>
      </c>
    </row>
    <row r="194" spans="29:35" x14ac:dyDescent="0.3">
      <c r="AC194" s="32">
        <f t="shared" si="14"/>
        <v>0</v>
      </c>
      <c r="AD194" s="32">
        <f t="shared" si="15"/>
        <v>0</v>
      </c>
      <c r="AE194" s="32">
        <f t="shared" si="20"/>
        <v>0</v>
      </c>
      <c r="AF194" s="32">
        <f t="shared" si="16"/>
        <v>0</v>
      </c>
      <c r="AG194" s="32">
        <f t="shared" si="17"/>
        <v>0</v>
      </c>
      <c r="AH194" s="32">
        <f t="shared" si="18"/>
        <v>0</v>
      </c>
      <c r="AI194" s="32">
        <f t="shared" si="19"/>
        <v>0</v>
      </c>
    </row>
    <row r="195" spans="29:35" x14ac:dyDescent="0.3">
      <c r="AC195" s="32">
        <f t="shared" ref="AC195:AC258" si="21">SUM((IF(U195="Checked", 0.5, 0)), (IF(W195="Checked", 0.5, 0)))</f>
        <v>0</v>
      </c>
      <c r="AD195" s="32">
        <f t="shared" ref="AD195:AD258" si="22">COUNTIF(K195, "A gross misdemeanor fine of $3000/1 year in jail/both")</f>
        <v>0</v>
      </c>
      <c r="AE195" s="32">
        <f t="shared" si="20"/>
        <v>0</v>
      </c>
      <c r="AF195" s="32">
        <f t="shared" ref="AF195:AF258" si="23">COUNTIF(M195, "Based on the server’s reasonable opinion")</f>
        <v>0</v>
      </c>
      <c r="AG195" s="32">
        <f t="shared" ref="AG195:AG258" si="24">COUNTIF(N195, "F")</f>
        <v>0</v>
      </c>
      <c r="AH195" s="32">
        <f t="shared" ref="AH195:AH258" si="25">SUM((IF(P195="Checked", 0.25, 0)), (IF(O195="Checked", 0.25, 0)), (IF(R195="Checked", 0.25, 0)), (IF(S195="Checked", 0.25, 0)))</f>
        <v>0</v>
      </c>
      <c r="AI195" s="32">
        <f t="shared" ref="AI195:AI258" si="26">COUNTIF(L195, "Refuse to serve alcohol to the person")</f>
        <v>0</v>
      </c>
    </row>
    <row r="196" spans="29:35" x14ac:dyDescent="0.3">
      <c r="AC196" s="32">
        <f t="shared" si="21"/>
        <v>0</v>
      </c>
      <c r="AD196" s="32">
        <f t="shared" si="22"/>
        <v>0</v>
      </c>
      <c r="AE196" s="32">
        <f t="shared" ref="AE196:AE259" si="27">(COUNTIF(Y196:AB196, "Checked"))/4</f>
        <v>0</v>
      </c>
      <c r="AF196" s="32">
        <f t="shared" si="23"/>
        <v>0</v>
      </c>
      <c r="AG196" s="32">
        <f t="shared" si="24"/>
        <v>0</v>
      </c>
      <c r="AH196" s="32">
        <f t="shared" si="25"/>
        <v>0</v>
      </c>
      <c r="AI196" s="32">
        <f t="shared" si="26"/>
        <v>0</v>
      </c>
    </row>
    <row r="197" spans="29:35" x14ac:dyDescent="0.3">
      <c r="AC197" s="32">
        <f t="shared" si="21"/>
        <v>0</v>
      </c>
      <c r="AD197" s="32">
        <f t="shared" si="22"/>
        <v>0</v>
      </c>
      <c r="AE197" s="32">
        <f t="shared" si="27"/>
        <v>0</v>
      </c>
      <c r="AF197" s="32">
        <f t="shared" si="23"/>
        <v>0</v>
      </c>
      <c r="AG197" s="32">
        <f t="shared" si="24"/>
        <v>0</v>
      </c>
      <c r="AH197" s="32">
        <f t="shared" si="25"/>
        <v>0</v>
      </c>
      <c r="AI197" s="32">
        <f t="shared" si="26"/>
        <v>0</v>
      </c>
    </row>
    <row r="198" spans="29:35" x14ac:dyDescent="0.3">
      <c r="AC198" s="32">
        <f t="shared" si="21"/>
        <v>0</v>
      </c>
      <c r="AD198" s="32">
        <f t="shared" si="22"/>
        <v>0</v>
      </c>
      <c r="AE198" s="32">
        <f t="shared" si="27"/>
        <v>0</v>
      </c>
      <c r="AF198" s="32">
        <f t="shared" si="23"/>
        <v>0</v>
      </c>
      <c r="AG198" s="32">
        <f t="shared" si="24"/>
        <v>0</v>
      </c>
      <c r="AH198" s="32">
        <f t="shared" si="25"/>
        <v>0</v>
      </c>
      <c r="AI198" s="32">
        <f t="shared" si="26"/>
        <v>0</v>
      </c>
    </row>
    <row r="199" spans="29:35" x14ac:dyDescent="0.3">
      <c r="AC199" s="32">
        <f t="shared" si="21"/>
        <v>0</v>
      </c>
      <c r="AD199" s="32">
        <f t="shared" si="22"/>
        <v>0</v>
      </c>
      <c r="AE199" s="32">
        <f t="shared" si="27"/>
        <v>0</v>
      </c>
      <c r="AF199" s="32">
        <f t="shared" si="23"/>
        <v>0</v>
      </c>
      <c r="AG199" s="32">
        <f t="shared" si="24"/>
        <v>0</v>
      </c>
      <c r="AH199" s="32">
        <f t="shared" si="25"/>
        <v>0</v>
      </c>
      <c r="AI199" s="32">
        <f t="shared" si="26"/>
        <v>0</v>
      </c>
    </row>
    <row r="200" spans="29:35" x14ac:dyDescent="0.3">
      <c r="AC200" s="32">
        <f t="shared" si="21"/>
        <v>0</v>
      </c>
      <c r="AD200" s="32">
        <f t="shared" si="22"/>
        <v>0</v>
      </c>
      <c r="AE200" s="32">
        <f t="shared" si="27"/>
        <v>0</v>
      </c>
      <c r="AF200" s="32">
        <f t="shared" si="23"/>
        <v>0</v>
      </c>
      <c r="AG200" s="32">
        <f t="shared" si="24"/>
        <v>0</v>
      </c>
      <c r="AH200" s="32">
        <f t="shared" si="25"/>
        <v>0</v>
      </c>
      <c r="AI200" s="32">
        <f t="shared" si="26"/>
        <v>0</v>
      </c>
    </row>
    <row r="201" spans="29:35" x14ac:dyDescent="0.3">
      <c r="AC201" s="32">
        <f t="shared" si="21"/>
        <v>0</v>
      </c>
      <c r="AD201" s="32">
        <f t="shared" si="22"/>
        <v>0</v>
      </c>
      <c r="AE201" s="32">
        <f t="shared" si="27"/>
        <v>0</v>
      </c>
      <c r="AF201" s="32">
        <f t="shared" si="23"/>
        <v>0</v>
      </c>
      <c r="AG201" s="32">
        <f t="shared" si="24"/>
        <v>0</v>
      </c>
      <c r="AH201" s="32">
        <f t="shared" si="25"/>
        <v>0</v>
      </c>
      <c r="AI201" s="32">
        <f t="shared" si="26"/>
        <v>0</v>
      </c>
    </row>
    <row r="202" spans="29:35" x14ac:dyDescent="0.3">
      <c r="AC202" s="32">
        <f t="shared" si="21"/>
        <v>0</v>
      </c>
      <c r="AD202" s="32">
        <f t="shared" si="22"/>
        <v>0</v>
      </c>
      <c r="AE202" s="32">
        <f t="shared" si="27"/>
        <v>0</v>
      </c>
      <c r="AF202" s="32">
        <f t="shared" si="23"/>
        <v>0</v>
      </c>
      <c r="AG202" s="32">
        <f t="shared" si="24"/>
        <v>0</v>
      </c>
      <c r="AH202" s="32">
        <f t="shared" si="25"/>
        <v>0</v>
      </c>
      <c r="AI202" s="32">
        <f t="shared" si="26"/>
        <v>0</v>
      </c>
    </row>
    <row r="203" spans="29:35" x14ac:dyDescent="0.3">
      <c r="AC203" s="32">
        <f t="shared" si="21"/>
        <v>0</v>
      </c>
      <c r="AD203" s="32">
        <f t="shared" si="22"/>
        <v>0</v>
      </c>
      <c r="AE203" s="32">
        <f t="shared" si="27"/>
        <v>0</v>
      </c>
      <c r="AF203" s="32">
        <f t="shared" si="23"/>
        <v>0</v>
      </c>
      <c r="AG203" s="32">
        <f t="shared" si="24"/>
        <v>0</v>
      </c>
      <c r="AH203" s="32">
        <f t="shared" si="25"/>
        <v>0</v>
      </c>
      <c r="AI203" s="32">
        <f t="shared" si="26"/>
        <v>0</v>
      </c>
    </row>
    <row r="204" spans="29:35" x14ac:dyDescent="0.3">
      <c r="AC204" s="32">
        <f t="shared" si="21"/>
        <v>0</v>
      </c>
      <c r="AD204" s="32">
        <f t="shared" si="22"/>
        <v>0</v>
      </c>
      <c r="AE204" s="32">
        <f t="shared" si="27"/>
        <v>0</v>
      </c>
      <c r="AF204" s="32">
        <f t="shared" si="23"/>
        <v>0</v>
      </c>
      <c r="AG204" s="32">
        <f t="shared" si="24"/>
        <v>0</v>
      </c>
      <c r="AH204" s="32">
        <f t="shared" si="25"/>
        <v>0</v>
      </c>
      <c r="AI204" s="32">
        <f t="shared" si="26"/>
        <v>0</v>
      </c>
    </row>
    <row r="205" spans="29:35" x14ac:dyDescent="0.3">
      <c r="AC205" s="32">
        <f t="shared" si="21"/>
        <v>0</v>
      </c>
      <c r="AD205" s="32">
        <f t="shared" si="22"/>
        <v>0</v>
      </c>
      <c r="AE205" s="32">
        <f t="shared" si="27"/>
        <v>0</v>
      </c>
      <c r="AF205" s="32">
        <f t="shared" si="23"/>
        <v>0</v>
      </c>
      <c r="AG205" s="32">
        <f t="shared" si="24"/>
        <v>0</v>
      </c>
      <c r="AH205" s="32">
        <f t="shared" si="25"/>
        <v>0</v>
      </c>
      <c r="AI205" s="32">
        <f t="shared" si="26"/>
        <v>0</v>
      </c>
    </row>
    <row r="206" spans="29:35" x14ac:dyDescent="0.3">
      <c r="AC206" s="32">
        <f t="shared" si="21"/>
        <v>0</v>
      </c>
      <c r="AD206" s="32">
        <f t="shared" si="22"/>
        <v>0</v>
      </c>
      <c r="AE206" s="32">
        <f t="shared" si="27"/>
        <v>0</v>
      </c>
      <c r="AF206" s="32">
        <f t="shared" si="23"/>
        <v>0</v>
      </c>
      <c r="AG206" s="32">
        <f t="shared" si="24"/>
        <v>0</v>
      </c>
      <c r="AH206" s="32">
        <f t="shared" si="25"/>
        <v>0</v>
      </c>
      <c r="AI206" s="32">
        <f t="shared" si="26"/>
        <v>0</v>
      </c>
    </row>
    <row r="207" spans="29:35" x14ac:dyDescent="0.3">
      <c r="AC207" s="32">
        <f t="shared" si="21"/>
        <v>0</v>
      </c>
      <c r="AD207" s="32">
        <f t="shared" si="22"/>
        <v>0</v>
      </c>
      <c r="AE207" s="32">
        <f t="shared" si="27"/>
        <v>0</v>
      </c>
      <c r="AF207" s="32">
        <f t="shared" si="23"/>
        <v>0</v>
      </c>
      <c r="AG207" s="32">
        <f t="shared" si="24"/>
        <v>0</v>
      </c>
      <c r="AH207" s="32">
        <f t="shared" si="25"/>
        <v>0</v>
      </c>
      <c r="AI207" s="32">
        <f t="shared" si="26"/>
        <v>0</v>
      </c>
    </row>
    <row r="208" spans="29:35" x14ac:dyDescent="0.3">
      <c r="AC208" s="32">
        <f t="shared" si="21"/>
        <v>0</v>
      </c>
      <c r="AD208" s="32">
        <f t="shared" si="22"/>
        <v>0</v>
      </c>
      <c r="AE208" s="32">
        <f t="shared" si="27"/>
        <v>0</v>
      </c>
      <c r="AF208" s="32">
        <f t="shared" si="23"/>
        <v>0</v>
      </c>
      <c r="AG208" s="32">
        <f t="shared" si="24"/>
        <v>0</v>
      </c>
      <c r="AH208" s="32">
        <f t="shared" si="25"/>
        <v>0</v>
      </c>
      <c r="AI208" s="32">
        <f t="shared" si="26"/>
        <v>0</v>
      </c>
    </row>
    <row r="209" spans="29:35" x14ac:dyDescent="0.3">
      <c r="AC209" s="32">
        <f t="shared" si="21"/>
        <v>0</v>
      </c>
      <c r="AD209" s="32">
        <f t="shared" si="22"/>
        <v>0</v>
      </c>
      <c r="AE209" s="32">
        <f t="shared" si="27"/>
        <v>0</v>
      </c>
      <c r="AF209" s="32">
        <f t="shared" si="23"/>
        <v>0</v>
      </c>
      <c r="AG209" s="32">
        <f t="shared" si="24"/>
        <v>0</v>
      </c>
      <c r="AH209" s="32">
        <f t="shared" si="25"/>
        <v>0</v>
      </c>
      <c r="AI209" s="32">
        <f t="shared" si="26"/>
        <v>0</v>
      </c>
    </row>
    <row r="210" spans="29:35" x14ac:dyDescent="0.3">
      <c r="AC210" s="32">
        <f t="shared" si="21"/>
        <v>0</v>
      </c>
      <c r="AD210" s="32">
        <f t="shared" si="22"/>
        <v>0</v>
      </c>
      <c r="AE210" s="32">
        <f t="shared" si="27"/>
        <v>0</v>
      </c>
      <c r="AF210" s="32">
        <f t="shared" si="23"/>
        <v>0</v>
      </c>
      <c r="AG210" s="32">
        <f t="shared" si="24"/>
        <v>0</v>
      </c>
      <c r="AH210" s="32">
        <f t="shared" si="25"/>
        <v>0</v>
      </c>
      <c r="AI210" s="32">
        <f t="shared" si="26"/>
        <v>0</v>
      </c>
    </row>
    <row r="211" spans="29:35" x14ac:dyDescent="0.3">
      <c r="AC211" s="32">
        <f t="shared" si="21"/>
        <v>0</v>
      </c>
      <c r="AD211" s="32">
        <f t="shared" si="22"/>
        <v>0</v>
      </c>
      <c r="AE211" s="32">
        <f t="shared" si="27"/>
        <v>0</v>
      </c>
      <c r="AF211" s="32">
        <f t="shared" si="23"/>
        <v>0</v>
      </c>
      <c r="AG211" s="32">
        <f t="shared" si="24"/>
        <v>0</v>
      </c>
      <c r="AH211" s="32">
        <f t="shared" si="25"/>
        <v>0</v>
      </c>
      <c r="AI211" s="32">
        <f t="shared" si="26"/>
        <v>0</v>
      </c>
    </row>
    <row r="212" spans="29:35" x14ac:dyDescent="0.3">
      <c r="AC212" s="32">
        <f t="shared" si="21"/>
        <v>0</v>
      </c>
      <c r="AD212" s="32">
        <f t="shared" si="22"/>
        <v>0</v>
      </c>
      <c r="AE212" s="32">
        <f t="shared" si="27"/>
        <v>0</v>
      </c>
      <c r="AF212" s="32">
        <f t="shared" si="23"/>
        <v>0</v>
      </c>
      <c r="AG212" s="32">
        <f t="shared" si="24"/>
        <v>0</v>
      </c>
      <c r="AH212" s="32">
        <f t="shared" si="25"/>
        <v>0</v>
      </c>
      <c r="AI212" s="32">
        <f t="shared" si="26"/>
        <v>0</v>
      </c>
    </row>
    <row r="213" spans="29:35" x14ac:dyDescent="0.3">
      <c r="AC213" s="32">
        <f t="shared" si="21"/>
        <v>0</v>
      </c>
      <c r="AD213" s="32">
        <f t="shared" si="22"/>
        <v>0</v>
      </c>
      <c r="AE213" s="32">
        <f t="shared" si="27"/>
        <v>0</v>
      </c>
      <c r="AF213" s="32">
        <f t="shared" si="23"/>
        <v>0</v>
      </c>
      <c r="AG213" s="32">
        <f t="shared" si="24"/>
        <v>0</v>
      </c>
      <c r="AH213" s="32">
        <f t="shared" si="25"/>
        <v>0</v>
      </c>
      <c r="AI213" s="32">
        <f t="shared" si="26"/>
        <v>0</v>
      </c>
    </row>
    <row r="214" spans="29:35" x14ac:dyDescent="0.3">
      <c r="AC214" s="32">
        <f t="shared" si="21"/>
        <v>0</v>
      </c>
      <c r="AD214" s="32">
        <f t="shared" si="22"/>
        <v>0</v>
      </c>
      <c r="AE214" s="32">
        <f t="shared" si="27"/>
        <v>0</v>
      </c>
      <c r="AF214" s="32">
        <f t="shared" si="23"/>
        <v>0</v>
      </c>
      <c r="AG214" s="32">
        <f t="shared" si="24"/>
        <v>0</v>
      </c>
      <c r="AH214" s="32">
        <f t="shared" si="25"/>
        <v>0</v>
      </c>
      <c r="AI214" s="32">
        <f t="shared" si="26"/>
        <v>0</v>
      </c>
    </row>
    <row r="215" spans="29:35" x14ac:dyDescent="0.3">
      <c r="AC215" s="32">
        <f t="shared" si="21"/>
        <v>0</v>
      </c>
      <c r="AD215" s="32">
        <f t="shared" si="22"/>
        <v>0</v>
      </c>
      <c r="AE215" s="32">
        <f t="shared" si="27"/>
        <v>0</v>
      </c>
      <c r="AF215" s="32">
        <f t="shared" si="23"/>
        <v>0</v>
      </c>
      <c r="AG215" s="32">
        <f t="shared" si="24"/>
        <v>0</v>
      </c>
      <c r="AH215" s="32">
        <f t="shared" si="25"/>
        <v>0</v>
      </c>
      <c r="AI215" s="32">
        <f t="shared" si="26"/>
        <v>0</v>
      </c>
    </row>
    <row r="216" spans="29:35" x14ac:dyDescent="0.3">
      <c r="AC216" s="32">
        <f t="shared" si="21"/>
        <v>0</v>
      </c>
      <c r="AD216" s="32">
        <f t="shared" si="22"/>
        <v>0</v>
      </c>
      <c r="AE216" s="32">
        <f t="shared" si="27"/>
        <v>0</v>
      </c>
      <c r="AF216" s="32">
        <f t="shared" si="23"/>
        <v>0</v>
      </c>
      <c r="AG216" s="32">
        <f t="shared" si="24"/>
        <v>0</v>
      </c>
      <c r="AH216" s="32">
        <f t="shared" si="25"/>
        <v>0</v>
      </c>
      <c r="AI216" s="32">
        <f t="shared" si="26"/>
        <v>0</v>
      </c>
    </row>
    <row r="217" spans="29:35" x14ac:dyDescent="0.3">
      <c r="AC217" s="32">
        <f t="shared" si="21"/>
        <v>0</v>
      </c>
      <c r="AD217" s="32">
        <f t="shared" si="22"/>
        <v>0</v>
      </c>
      <c r="AE217" s="32">
        <f t="shared" si="27"/>
        <v>0</v>
      </c>
      <c r="AF217" s="32">
        <f t="shared" si="23"/>
        <v>0</v>
      </c>
      <c r="AG217" s="32">
        <f t="shared" si="24"/>
        <v>0</v>
      </c>
      <c r="AH217" s="32">
        <f t="shared" si="25"/>
        <v>0</v>
      </c>
      <c r="AI217" s="32">
        <f t="shared" si="26"/>
        <v>0</v>
      </c>
    </row>
    <row r="218" spans="29:35" x14ac:dyDescent="0.3">
      <c r="AC218" s="32">
        <f t="shared" si="21"/>
        <v>0</v>
      </c>
      <c r="AD218" s="32">
        <f t="shared" si="22"/>
        <v>0</v>
      </c>
      <c r="AE218" s="32">
        <f t="shared" si="27"/>
        <v>0</v>
      </c>
      <c r="AF218" s="32">
        <f t="shared" si="23"/>
        <v>0</v>
      </c>
      <c r="AG218" s="32">
        <f t="shared" si="24"/>
        <v>0</v>
      </c>
      <c r="AH218" s="32">
        <f t="shared" si="25"/>
        <v>0</v>
      </c>
      <c r="AI218" s="32">
        <f t="shared" si="26"/>
        <v>0</v>
      </c>
    </row>
    <row r="219" spans="29:35" x14ac:dyDescent="0.3">
      <c r="AC219" s="32">
        <f t="shared" si="21"/>
        <v>0</v>
      </c>
      <c r="AD219" s="32">
        <f t="shared" si="22"/>
        <v>0</v>
      </c>
      <c r="AE219" s="32">
        <f t="shared" si="27"/>
        <v>0</v>
      </c>
      <c r="AF219" s="32">
        <f t="shared" si="23"/>
        <v>0</v>
      </c>
      <c r="AG219" s="32">
        <f t="shared" si="24"/>
        <v>0</v>
      </c>
      <c r="AH219" s="32">
        <f t="shared" si="25"/>
        <v>0</v>
      </c>
      <c r="AI219" s="32">
        <f t="shared" si="26"/>
        <v>0</v>
      </c>
    </row>
    <row r="220" spans="29:35" x14ac:dyDescent="0.3">
      <c r="AC220" s="32">
        <f t="shared" si="21"/>
        <v>0</v>
      </c>
      <c r="AD220" s="32">
        <f t="shared" si="22"/>
        <v>0</v>
      </c>
      <c r="AE220" s="32">
        <f t="shared" si="27"/>
        <v>0</v>
      </c>
      <c r="AF220" s="32">
        <f t="shared" si="23"/>
        <v>0</v>
      </c>
      <c r="AG220" s="32">
        <f t="shared" si="24"/>
        <v>0</v>
      </c>
      <c r="AH220" s="32">
        <f t="shared" si="25"/>
        <v>0</v>
      </c>
      <c r="AI220" s="32">
        <f t="shared" si="26"/>
        <v>0</v>
      </c>
    </row>
    <row r="221" spans="29:35" x14ac:dyDescent="0.3">
      <c r="AC221" s="32">
        <f t="shared" si="21"/>
        <v>0</v>
      </c>
      <c r="AD221" s="32">
        <f t="shared" si="22"/>
        <v>0</v>
      </c>
      <c r="AE221" s="32">
        <f t="shared" si="27"/>
        <v>0</v>
      </c>
      <c r="AF221" s="32">
        <f t="shared" si="23"/>
        <v>0</v>
      </c>
      <c r="AG221" s="32">
        <f t="shared" si="24"/>
        <v>0</v>
      </c>
      <c r="AH221" s="32">
        <f t="shared" si="25"/>
        <v>0</v>
      </c>
      <c r="AI221" s="32">
        <f t="shared" si="26"/>
        <v>0</v>
      </c>
    </row>
    <row r="222" spans="29:35" x14ac:dyDescent="0.3">
      <c r="AC222" s="32">
        <f t="shared" si="21"/>
        <v>0</v>
      </c>
      <c r="AD222" s="32">
        <f t="shared" si="22"/>
        <v>0</v>
      </c>
      <c r="AE222" s="32">
        <f t="shared" si="27"/>
        <v>0</v>
      </c>
      <c r="AF222" s="32">
        <f t="shared" si="23"/>
        <v>0</v>
      </c>
      <c r="AG222" s="32">
        <f t="shared" si="24"/>
        <v>0</v>
      </c>
      <c r="AH222" s="32">
        <f t="shared" si="25"/>
        <v>0</v>
      </c>
      <c r="AI222" s="32">
        <f t="shared" si="26"/>
        <v>0</v>
      </c>
    </row>
    <row r="223" spans="29:35" x14ac:dyDescent="0.3">
      <c r="AC223" s="32">
        <f t="shared" si="21"/>
        <v>0</v>
      </c>
      <c r="AD223" s="32">
        <f t="shared" si="22"/>
        <v>0</v>
      </c>
      <c r="AE223" s="32">
        <f t="shared" si="27"/>
        <v>0</v>
      </c>
      <c r="AF223" s="32">
        <f t="shared" si="23"/>
        <v>0</v>
      </c>
      <c r="AG223" s="32">
        <f t="shared" si="24"/>
        <v>0</v>
      </c>
      <c r="AH223" s="32">
        <f t="shared" si="25"/>
        <v>0</v>
      </c>
      <c r="AI223" s="32">
        <f t="shared" si="26"/>
        <v>0</v>
      </c>
    </row>
    <row r="224" spans="29:35" x14ac:dyDescent="0.3">
      <c r="AC224" s="32">
        <f t="shared" si="21"/>
        <v>0</v>
      </c>
      <c r="AD224" s="32">
        <f t="shared" si="22"/>
        <v>0</v>
      </c>
      <c r="AE224" s="32">
        <f t="shared" si="27"/>
        <v>0</v>
      </c>
      <c r="AF224" s="32">
        <f t="shared" si="23"/>
        <v>0</v>
      </c>
      <c r="AG224" s="32">
        <f t="shared" si="24"/>
        <v>0</v>
      </c>
      <c r="AH224" s="32">
        <f t="shared" si="25"/>
        <v>0</v>
      </c>
      <c r="AI224" s="32">
        <f t="shared" si="26"/>
        <v>0</v>
      </c>
    </row>
    <row r="225" spans="29:35" x14ac:dyDescent="0.3">
      <c r="AC225" s="32">
        <f t="shared" si="21"/>
        <v>0</v>
      </c>
      <c r="AD225" s="32">
        <f t="shared" si="22"/>
        <v>0</v>
      </c>
      <c r="AE225" s="32">
        <f t="shared" si="27"/>
        <v>0</v>
      </c>
      <c r="AF225" s="32">
        <f t="shared" si="23"/>
        <v>0</v>
      </c>
      <c r="AG225" s="32">
        <f t="shared" si="24"/>
        <v>0</v>
      </c>
      <c r="AH225" s="32">
        <f t="shared" si="25"/>
        <v>0</v>
      </c>
      <c r="AI225" s="32">
        <f t="shared" si="26"/>
        <v>0</v>
      </c>
    </row>
    <row r="226" spans="29:35" x14ac:dyDescent="0.3">
      <c r="AC226" s="32">
        <f t="shared" si="21"/>
        <v>0</v>
      </c>
      <c r="AD226" s="32">
        <f t="shared" si="22"/>
        <v>0</v>
      </c>
      <c r="AE226" s="32">
        <f t="shared" si="27"/>
        <v>0</v>
      </c>
      <c r="AF226" s="32">
        <f t="shared" si="23"/>
        <v>0</v>
      </c>
      <c r="AG226" s="32">
        <f t="shared" si="24"/>
        <v>0</v>
      </c>
      <c r="AH226" s="32">
        <f t="shared" si="25"/>
        <v>0</v>
      </c>
      <c r="AI226" s="32">
        <f t="shared" si="26"/>
        <v>0</v>
      </c>
    </row>
    <row r="227" spans="29:35" x14ac:dyDescent="0.3">
      <c r="AC227" s="32">
        <f t="shared" si="21"/>
        <v>0</v>
      </c>
      <c r="AD227" s="32">
        <f t="shared" si="22"/>
        <v>0</v>
      </c>
      <c r="AE227" s="32">
        <f t="shared" si="27"/>
        <v>0</v>
      </c>
      <c r="AF227" s="32">
        <f t="shared" si="23"/>
        <v>0</v>
      </c>
      <c r="AG227" s="32">
        <f t="shared" si="24"/>
        <v>0</v>
      </c>
      <c r="AH227" s="32">
        <f t="shared" si="25"/>
        <v>0</v>
      </c>
      <c r="AI227" s="32">
        <f t="shared" si="26"/>
        <v>0</v>
      </c>
    </row>
    <row r="228" spans="29:35" x14ac:dyDescent="0.3">
      <c r="AC228" s="32">
        <f t="shared" si="21"/>
        <v>0</v>
      </c>
      <c r="AD228" s="32">
        <f t="shared" si="22"/>
        <v>0</v>
      </c>
      <c r="AE228" s="32">
        <f t="shared" si="27"/>
        <v>0</v>
      </c>
      <c r="AF228" s="32">
        <f t="shared" si="23"/>
        <v>0</v>
      </c>
      <c r="AG228" s="32">
        <f t="shared" si="24"/>
        <v>0</v>
      </c>
      <c r="AH228" s="32">
        <f t="shared" si="25"/>
        <v>0</v>
      </c>
      <c r="AI228" s="32">
        <f t="shared" si="26"/>
        <v>0</v>
      </c>
    </row>
    <row r="229" spans="29:35" x14ac:dyDescent="0.3">
      <c r="AC229" s="32">
        <f t="shared" si="21"/>
        <v>0</v>
      </c>
      <c r="AD229" s="32">
        <f t="shared" si="22"/>
        <v>0</v>
      </c>
      <c r="AE229" s="32">
        <f t="shared" si="27"/>
        <v>0</v>
      </c>
      <c r="AF229" s="32">
        <f t="shared" si="23"/>
        <v>0</v>
      </c>
      <c r="AG229" s="32">
        <f t="shared" si="24"/>
        <v>0</v>
      </c>
      <c r="AH229" s="32">
        <f t="shared" si="25"/>
        <v>0</v>
      </c>
      <c r="AI229" s="32">
        <f t="shared" si="26"/>
        <v>0</v>
      </c>
    </row>
    <row r="230" spans="29:35" x14ac:dyDescent="0.3">
      <c r="AC230" s="32">
        <f t="shared" si="21"/>
        <v>0</v>
      </c>
      <c r="AD230" s="32">
        <f t="shared" si="22"/>
        <v>0</v>
      </c>
      <c r="AE230" s="32">
        <f t="shared" si="27"/>
        <v>0</v>
      </c>
      <c r="AF230" s="32">
        <f t="shared" si="23"/>
        <v>0</v>
      </c>
      <c r="AG230" s="32">
        <f t="shared" si="24"/>
        <v>0</v>
      </c>
      <c r="AH230" s="32">
        <f t="shared" si="25"/>
        <v>0</v>
      </c>
      <c r="AI230" s="32">
        <f t="shared" si="26"/>
        <v>0</v>
      </c>
    </row>
    <row r="231" spans="29:35" x14ac:dyDescent="0.3">
      <c r="AC231" s="32">
        <f t="shared" si="21"/>
        <v>0</v>
      </c>
      <c r="AD231" s="32">
        <f t="shared" si="22"/>
        <v>0</v>
      </c>
      <c r="AE231" s="32">
        <f t="shared" si="27"/>
        <v>0</v>
      </c>
      <c r="AF231" s="32">
        <f t="shared" si="23"/>
        <v>0</v>
      </c>
      <c r="AG231" s="32">
        <f t="shared" si="24"/>
        <v>0</v>
      </c>
      <c r="AH231" s="32">
        <f t="shared" si="25"/>
        <v>0</v>
      </c>
      <c r="AI231" s="32">
        <f t="shared" si="26"/>
        <v>0</v>
      </c>
    </row>
    <row r="232" spans="29:35" x14ac:dyDescent="0.3">
      <c r="AC232" s="32">
        <f t="shared" si="21"/>
        <v>0</v>
      </c>
      <c r="AD232" s="32">
        <f t="shared" si="22"/>
        <v>0</v>
      </c>
      <c r="AE232" s="32">
        <f t="shared" si="27"/>
        <v>0</v>
      </c>
      <c r="AF232" s="32">
        <f t="shared" si="23"/>
        <v>0</v>
      </c>
      <c r="AG232" s="32">
        <f t="shared" si="24"/>
        <v>0</v>
      </c>
      <c r="AH232" s="32">
        <f t="shared" si="25"/>
        <v>0</v>
      </c>
      <c r="AI232" s="32">
        <f t="shared" si="26"/>
        <v>0</v>
      </c>
    </row>
    <row r="233" spans="29:35" x14ac:dyDescent="0.3">
      <c r="AC233" s="32">
        <f t="shared" si="21"/>
        <v>0</v>
      </c>
      <c r="AD233" s="32">
        <f t="shared" si="22"/>
        <v>0</v>
      </c>
      <c r="AE233" s="32">
        <f t="shared" si="27"/>
        <v>0</v>
      </c>
      <c r="AF233" s="32">
        <f t="shared" si="23"/>
        <v>0</v>
      </c>
      <c r="AG233" s="32">
        <f t="shared" si="24"/>
        <v>0</v>
      </c>
      <c r="AH233" s="32">
        <f t="shared" si="25"/>
        <v>0</v>
      </c>
      <c r="AI233" s="32">
        <f t="shared" si="26"/>
        <v>0</v>
      </c>
    </row>
    <row r="234" spans="29:35" x14ac:dyDescent="0.3">
      <c r="AC234" s="32">
        <f t="shared" si="21"/>
        <v>0</v>
      </c>
      <c r="AD234" s="32">
        <f t="shared" si="22"/>
        <v>0</v>
      </c>
      <c r="AE234" s="32">
        <f t="shared" si="27"/>
        <v>0</v>
      </c>
      <c r="AF234" s="32">
        <f t="shared" si="23"/>
        <v>0</v>
      </c>
      <c r="AG234" s="32">
        <f t="shared" si="24"/>
        <v>0</v>
      </c>
      <c r="AH234" s="32">
        <f t="shared" si="25"/>
        <v>0</v>
      </c>
      <c r="AI234" s="32">
        <f t="shared" si="26"/>
        <v>0</v>
      </c>
    </row>
    <row r="235" spans="29:35" x14ac:dyDescent="0.3">
      <c r="AC235" s="32">
        <f t="shared" si="21"/>
        <v>0</v>
      </c>
      <c r="AD235" s="32">
        <f t="shared" si="22"/>
        <v>0</v>
      </c>
      <c r="AE235" s="32">
        <f t="shared" si="27"/>
        <v>0</v>
      </c>
      <c r="AF235" s="32">
        <f t="shared" si="23"/>
        <v>0</v>
      </c>
      <c r="AG235" s="32">
        <f t="shared" si="24"/>
        <v>0</v>
      </c>
      <c r="AH235" s="32">
        <f t="shared" si="25"/>
        <v>0</v>
      </c>
      <c r="AI235" s="32">
        <f t="shared" si="26"/>
        <v>0</v>
      </c>
    </row>
    <row r="236" spans="29:35" x14ac:dyDescent="0.3">
      <c r="AC236" s="32">
        <f t="shared" si="21"/>
        <v>0</v>
      </c>
      <c r="AD236" s="32">
        <f t="shared" si="22"/>
        <v>0</v>
      </c>
      <c r="AE236" s="32">
        <f t="shared" si="27"/>
        <v>0</v>
      </c>
      <c r="AF236" s="32">
        <f t="shared" si="23"/>
        <v>0</v>
      </c>
      <c r="AG236" s="32">
        <f t="shared" si="24"/>
        <v>0</v>
      </c>
      <c r="AH236" s="32">
        <f t="shared" si="25"/>
        <v>0</v>
      </c>
      <c r="AI236" s="32">
        <f t="shared" si="26"/>
        <v>0</v>
      </c>
    </row>
    <row r="237" spans="29:35" x14ac:dyDescent="0.3">
      <c r="AC237" s="32">
        <f t="shared" si="21"/>
        <v>0</v>
      </c>
      <c r="AD237" s="32">
        <f t="shared" si="22"/>
        <v>0</v>
      </c>
      <c r="AE237" s="32">
        <f t="shared" si="27"/>
        <v>0</v>
      </c>
      <c r="AF237" s="32">
        <f t="shared" si="23"/>
        <v>0</v>
      </c>
      <c r="AG237" s="32">
        <f t="shared" si="24"/>
        <v>0</v>
      </c>
      <c r="AH237" s="32">
        <f t="shared" si="25"/>
        <v>0</v>
      </c>
      <c r="AI237" s="32">
        <f t="shared" si="26"/>
        <v>0</v>
      </c>
    </row>
    <row r="238" spans="29:35" x14ac:dyDescent="0.3">
      <c r="AC238" s="32">
        <f t="shared" si="21"/>
        <v>0</v>
      </c>
      <c r="AD238" s="32">
        <f t="shared" si="22"/>
        <v>0</v>
      </c>
      <c r="AE238" s="32">
        <f t="shared" si="27"/>
        <v>0</v>
      </c>
      <c r="AF238" s="32">
        <f t="shared" si="23"/>
        <v>0</v>
      </c>
      <c r="AG238" s="32">
        <f t="shared" si="24"/>
        <v>0</v>
      </c>
      <c r="AH238" s="32">
        <f t="shared" si="25"/>
        <v>0</v>
      </c>
      <c r="AI238" s="32">
        <f t="shared" si="26"/>
        <v>0</v>
      </c>
    </row>
    <row r="239" spans="29:35" x14ac:dyDescent="0.3">
      <c r="AC239" s="32">
        <f t="shared" si="21"/>
        <v>0</v>
      </c>
      <c r="AD239" s="32">
        <f t="shared" si="22"/>
        <v>0</v>
      </c>
      <c r="AE239" s="32">
        <f t="shared" si="27"/>
        <v>0</v>
      </c>
      <c r="AF239" s="32">
        <f t="shared" si="23"/>
        <v>0</v>
      </c>
      <c r="AG239" s="32">
        <f t="shared" si="24"/>
        <v>0</v>
      </c>
      <c r="AH239" s="32">
        <f t="shared" si="25"/>
        <v>0</v>
      </c>
      <c r="AI239" s="32">
        <f t="shared" si="26"/>
        <v>0</v>
      </c>
    </row>
    <row r="240" spans="29:35" x14ac:dyDescent="0.3">
      <c r="AC240" s="32">
        <f t="shared" si="21"/>
        <v>0</v>
      </c>
      <c r="AD240" s="32">
        <f t="shared" si="22"/>
        <v>0</v>
      </c>
      <c r="AE240" s="32">
        <f t="shared" si="27"/>
        <v>0</v>
      </c>
      <c r="AF240" s="32">
        <f t="shared" si="23"/>
        <v>0</v>
      </c>
      <c r="AG240" s="32">
        <f t="shared" si="24"/>
        <v>0</v>
      </c>
      <c r="AH240" s="32">
        <f t="shared" si="25"/>
        <v>0</v>
      </c>
      <c r="AI240" s="32">
        <f t="shared" si="26"/>
        <v>0</v>
      </c>
    </row>
    <row r="241" spans="29:35" x14ac:dyDescent="0.3">
      <c r="AC241" s="32">
        <f t="shared" si="21"/>
        <v>0</v>
      </c>
      <c r="AD241" s="32">
        <f t="shared" si="22"/>
        <v>0</v>
      </c>
      <c r="AE241" s="32">
        <f t="shared" si="27"/>
        <v>0</v>
      </c>
      <c r="AF241" s="32">
        <f t="shared" si="23"/>
        <v>0</v>
      </c>
      <c r="AG241" s="32">
        <f t="shared" si="24"/>
        <v>0</v>
      </c>
      <c r="AH241" s="32">
        <f t="shared" si="25"/>
        <v>0</v>
      </c>
      <c r="AI241" s="32">
        <f t="shared" si="26"/>
        <v>0</v>
      </c>
    </row>
    <row r="242" spans="29:35" x14ac:dyDescent="0.3">
      <c r="AC242" s="32">
        <f t="shared" si="21"/>
        <v>0</v>
      </c>
      <c r="AD242" s="32">
        <f t="shared" si="22"/>
        <v>0</v>
      </c>
      <c r="AE242" s="32">
        <f t="shared" si="27"/>
        <v>0</v>
      </c>
      <c r="AF242" s="32">
        <f t="shared" si="23"/>
        <v>0</v>
      </c>
      <c r="AG242" s="32">
        <f t="shared" si="24"/>
        <v>0</v>
      </c>
      <c r="AH242" s="32">
        <f t="shared" si="25"/>
        <v>0</v>
      </c>
      <c r="AI242" s="32">
        <f t="shared" si="26"/>
        <v>0</v>
      </c>
    </row>
    <row r="243" spans="29:35" x14ac:dyDescent="0.3">
      <c r="AC243" s="32">
        <f t="shared" si="21"/>
        <v>0</v>
      </c>
      <c r="AD243" s="32">
        <f t="shared" si="22"/>
        <v>0</v>
      </c>
      <c r="AE243" s="32">
        <f t="shared" si="27"/>
        <v>0</v>
      </c>
      <c r="AF243" s="32">
        <f t="shared" si="23"/>
        <v>0</v>
      </c>
      <c r="AG243" s="32">
        <f t="shared" si="24"/>
        <v>0</v>
      </c>
      <c r="AH243" s="32">
        <f t="shared" si="25"/>
        <v>0</v>
      </c>
      <c r="AI243" s="32">
        <f t="shared" si="26"/>
        <v>0</v>
      </c>
    </row>
    <row r="244" spans="29:35" x14ac:dyDescent="0.3">
      <c r="AC244" s="32">
        <f t="shared" si="21"/>
        <v>0</v>
      </c>
      <c r="AD244" s="32">
        <f t="shared" si="22"/>
        <v>0</v>
      </c>
      <c r="AE244" s="32">
        <f t="shared" si="27"/>
        <v>0</v>
      </c>
      <c r="AF244" s="32">
        <f t="shared" si="23"/>
        <v>0</v>
      </c>
      <c r="AG244" s="32">
        <f t="shared" si="24"/>
        <v>0</v>
      </c>
      <c r="AH244" s="32">
        <f t="shared" si="25"/>
        <v>0</v>
      </c>
      <c r="AI244" s="32">
        <f t="shared" si="26"/>
        <v>0</v>
      </c>
    </row>
    <row r="245" spans="29:35" x14ac:dyDescent="0.3">
      <c r="AC245" s="32">
        <f t="shared" si="21"/>
        <v>0</v>
      </c>
      <c r="AD245" s="32">
        <f t="shared" si="22"/>
        <v>0</v>
      </c>
      <c r="AE245" s="32">
        <f t="shared" si="27"/>
        <v>0</v>
      </c>
      <c r="AF245" s="32">
        <f t="shared" si="23"/>
        <v>0</v>
      </c>
      <c r="AG245" s="32">
        <f t="shared" si="24"/>
        <v>0</v>
      </c>
      <c r="AH245" s="32">
        <f t="shared" si="25"/>
        <v>0</v>
      </c>
      <c r="AI245" s="32">
        <f t="shared" si="26"/>
        <v>0</v>
      </c>
    </row>
    <row r="246" spans="29:35" x14ac:dyDescent="0.3">
      <c r="AC246" s="32">
        <f t="shared" si="21"/>
        <v>0</v>
      </c>
      <c r="AD246" s="32">
        <f t="shared" si="22"/>
        <v>0</v>
      </c>
      <c r="AE246" s="32">
        <f t="shared" si="27"/>
        <v>0</v>
      </c>
      <c r="AF246" s="32">
        <f t="shared" si="23"/>
        <v>0</v>
      </c>
      <c r="AG246" s="32">
        <f t="shared" si="24"/>
        <v>0</v>
      </c>
      <c r="AH246" s="32">
        <f t="shared" si="25"/>
        <v>0</v>
      </c>
      <c r="AI246" s="32">
        <f t="shared" si="26"/>
        <v>0</v>
      </c>
    </row>
    <row r="247" spans="29:35" x14ac:dyDescent="0.3">
      <c r="AC247" s="32">
        <f t="shared" si="21"/>
        <v>0</v>
      </c>
      <c r="AD247" s="32">
        <f t="shared" si="22"/>
        <v>0</v>
      </c>
      <c r="AE247" s="32">
        <f t="shared" si="27"/>
        <v>0</v>
      </c>
      <c r="AF247" s="32">
        <f t="shared" si="23"/>
        <v>0</v>
      </c>
      <c r="AG247" s="32">
        <f t="shared" si="24"/>
        <v>0</v>
      </c>
      <c r="AH247" s="32">
        <f t="shared" si="25"/>
        <v>0</v>
      </c>
      <c r="AI247" s="32">
        <f t="shared" si="26"/>
        <v>0</v>
      </c>
    </row>
    <row r="248" spans="29:35" x14ac:dyDescent="0.3">
      <c r="AC248" s="32">
        <f t="shared" si="21"/>
        <v>0</v>
      </c>
      <c r="AD248" s="32">
        <f t="shared" si="22"/>
        <v>0</v>
      </c>
      <c r="AE248" s="32">
        <f t="shared" si="27"/>
        <v>0</v>
      </c>
      <c r="AF248" s="32">
        <f t="shared" si="23"/>
        <v>0</v>
      </c>
      <c r="AG248" s="32">
        <f t="shared" si="24"/>
        <v>0</v>
      </c>
      <c r="AH248" s="32">
        <f t="shared" si="25"/>
        <v>0</v>
      </c>
      <c r="AI248" s="32">
        <f t="shared" si="26"/>
        <v>0</v>
      </c>
    </row>
    <row r="249" spans="29:35" x14ac:dyDescent="0.3">
      <c r="AC249" s="32">
        <f t="shared" si="21"/>
        <v>0</v>
      </c>
      <c r="AD249" s="32">
        <f t="shared" si="22"/>
        <v>0</v>
      </c>
      <c r="AE249" s="32">
        <f t="shared" si="27"/>
        <v>0</v>
      </c>
      <c r="AF249" s="32">
        <f t="shared" si="23"/>
        <v>0</v>
      </c>
      <c r="AG249" s="32">
        <f t="shared" si="24"/>
        <v>0</v>
      </c>
      <c r="AH249" s="32">
        <f t="shared" si="25"/>
        <v>0</v>
      </c>
      <c r="AI249" s="32">
        <f t="shared" si="26"/>
        <v>0</v>
      </c>
    </row>
    <row r="250" spans="29:35" x14ac:dyDescent="0.3">
      <c r="AC250" s="32">
        <f t="shared" si="21"/>
        <v>0</v>
      </c>
      <c r="AD250" s="32">
        <f t="shared" si="22"/>
        <v>0</v>
      </c>
      <c r="AE250" s="32">
        <f t="shared" si="27"/>
        <v>0</v>
      </c>
      <c r="AF250" s="32">
        <f t="shared" si="23"/>
        <v>0</v>
      </c>
      <c r="AG250" s="32">
        <f t="shared" si="24"/>
        <v>0</v>
      </c>
      <c r="AH250" s="32">
        <f t="shared" si="25"/>
        <v>0</v>
      </c>
      <c r="AI250" s="32">
        <f t="shared" si="26"/>
        <v>0</v>
      </c>
    </row>
    <row r="251" spans="29:35" x14ac:dyDescent="0.3">
      <c r="AC251" s="32">
        <f t="shared" si="21"/>
        <v>0</v>
      </c>
      <c r="AD251" s="32">
        <f t="shared" si="22"/>
        <v>0</v>
      </c>
      <c r="AE251" s="32">
        <f t="shared" si="27"/>
        <v>0</v>
      </c>
      <c r="AF251" s="32">
        <f t="shared" si="23"/>
        <v>0</v>
      </c>
      <c r="AG251" s="32">
        <f t="shared" si="24"/>
        <v>0</v>
      </c>
      <c r="AH251" s="32">
        <f t="shared" si="25"/>
        <v>0</v>
      </c>
      <c r="AI251" s="32">
        <f t="shared" si="26"/>
        <v>0</v>
      </c>
    </row>
    <row r="252" spans="29:35" x14ac:dyDescent="0.3">
      <c r="AC252" s="32">
        <f t="shared" si="21"/>
        <v>0</v>
      </c>
      <c r="AD252" s="32">
        <f t="shared" si="22"/>
        <v>0</v>
      </c>
      <c r="AE252" s="32">
        <f t="shared" si="27"/>
        <v>0</v>
      </c>
      <c r="AF252" s="32">
        <f t="shared" si="23"/>
        <v>0</v>
      </c>
      <c r="AG252" s="32">
        <f t="shared" si="24"/>
        <v>0</v>
      </c>
      <c r="AH252" s="32">
        <f t="shared" si="25"/>
        <v>0</v>
      </c>
      <c r="AI252" s="32">
        <f t="shared" si="26"/>
        <v>0</v>
      </c>
    </row>
    <row r="253" spans="29:35" x14ac:dyDescent="0.3">
      <c r="AC253" s="32">
        <f t="shared" si="21"/>
        <v>0</v>
      </c>
      <c r="AD253" s="32">
        <f t="shared" si="22"/>
        <v>0</v>
      </c>
      <c r="AE253" s="32">
        <f t="shared" si="27"/>
        <v>0</v>
      </c>
      <c r="AF253" s="32">
        <f t="shared" si="23"/>
        <v>0</v>
      </c>
      <c r="AG253" s="32">
        <f t="shared" si="24"/>
        <v>0</v>
      </c>
      <c r="AH253" s="32">
        <f t="shared" si="25"/>
        <v>0</v>
      </c>
      <c r="AI253" s="32">
        <f t="shared" si="26"/>
        <v>0</v>
      </c>
    </row>
    <row r="254" spans="29:35" x14ac:dyDescent="0.3">
      <c r="AC254" s="32">
        <f t="shared" si="21"/>
        <v>0</v>
      </c>
      <c r="AD254" s="32">
        <f t="shared" si="22"/>
        <v>0</v>
      </c>
      <c r="AE254" s="32">
        <f t="shared" si="27"/>
        <v>0</v>
      </c>
      <c r="AF254" s="32">
        <f t="shared" si="23"/>
        <v>0</v>
      </c>
      <c r="AG254" s="32">
        <f t="shared" si="24"/>
        <v>0</v>
      </c>
      <c r="AH254" s="32">
        <f t="shared" si="25"/>
        <v>0</v>
      </c>
      <c r="AI254" s="32">
        <f t="shared" si="26"/>
        <v>0</v>
      </c>
    </row>
    <row r="255" spans="29:35" x14ac:dyDescent="0.3">
      <c r="AC255" s="32">
        <f t="shared" si="21"/>
        <v>0</v>
      </c>
      <c r="AD255" s="32">
        <f t="shared" si="22"/>
        <v>0</v>
      </c>
      <c r="AE255" s="32">
        <f t="shared" si="27"/>
        <v>0</v>
      </c>
      <c r="AF255" s="32">
        <f t="shared" si="23"/>
        <v>0</v>
      </c>
      <c r="AG255" s="32">
        <f t="shared" si="24"/>
        <v>0</v>
      </c>
      <c r="AH255" s="32">
        <f t="shared" si="25"/>
        <v>0</v>
      </c>
      <c r="AI255" s="32">
        <f t="shared" si="26"/>
        <v>0</v>
      </c>
    </row>
    <row r="256" spans="29:35" x14ac:dyDescent="0.3">
      <c r="AC256" s="32">
        <f t="shared" si="21"/>
        <v>0</v>
      </c>
      <c r="AD256" s="32">
        <f t="shared" si="22"/>
        <v>0</v>
      </c>
      <c r="AE256" s="32">
        <f t="shared" si="27"/>
        <v>0</v>
      </c>
      <c r="AF256" s="32">
        <f t="shared" si="23"/>
        <v>0</v>
      </c>
      <c r="AG256" s="32">
        <f t="shared" si="24"/>
        <v>0</v>
      </c>
      <c r="AH256" s="32">
        <f t="shared" si="25"/>
        <v>0</v>
      </c>
      <c r="AI256" s="32">
        <f t="shared" si="26"/>
        <v>0</v>
      </c>
    </row>
    <row r="257" spans="29:35" x14ac:dyDescent="0.3">
      <c r="AC257" s="32">
        <f t="shared" si="21"/>
        <v>0</v>
      </c>
      <c r="AD257" s="32">
        <f t="shared" si="22"/>
        <v>0</v>
      </c>
      <c r="AE257" s="32">
        <f t="shared" si="27"/>
        <v>0</v>
      </c>
      <c r="AF257" s="32">
        <f t="shared" si="23"/>
        <v>0</v>
      </c>
      <c r="AG257" s="32">
        <f t="shared" si="24"/>
        <v>0</v>
      </c>
      <c r="AH257" s="32">
        <f t="shared" si="25"/>
        <v>0</v>
      </c>
      <c r="AI257" s="32">
        <f t="shared" si="26"/>
        <v>0</v>
      </c>
    </row>
    <row r="258" spans="29:35" x14ac:dyDescent="0.3">
      <c r="AC258" s="32">
        <f t="shared" si="21"/>
        <v>0</v>
      </c>
      <c r="AD258" s="32">
        <f t="shared" si="22"/>
        <v>0</v>
      </c>
      <c r="AE258" s="32">
        <f t="shared" si="27"/>
        <v>0</v>
      </c>
      <c r="AF258" s="32">
        <f t="shared" si="23"/>
        <v>0</v>
      </c>
      <c r="AG258" s="32">
        <f t="shared" si="24"/>
        <v>0</v>
      </c>
      <c r="AH258" s="32">
        <f t="shared" si="25"/>
        <v>0</v>
      </c>
      <c r="AI258" s="32">
        <f t="shared" si="26"/>
        <v>0</v>
      </c>
    </row>
    <row r="259" spans="29:35" x14ac:dyDescent="0.3">
      <c r="AC259" s="32">
        <f t="shared" ref="AC259:AC322" si="28">SUM((IF(U259="Checked", 0.5, 0)), (IF(W259="Checked", 0.5, 0)))</f>
        <v>0</v>
      </c>
      <c r="AD259" s="32">
        <f t="shared" ref="AD259:AD322" si="29">COUNTIF(K259, "A gross misdemeanor fine of $3000/1 year in jail/both")</f>
        <v>0</v>
      </c>
      <c r="AE259" s="32">
        <f t="shared" si="27"/>
        <v>0</v>
      </c>
      <c r="AF259" s="32">
        <f t="shared" ref="AF259:AF322" si="30">COUNTIF(M259, "Based on the server’s reasonable opinion")</f>
        <v>0</v>
      </c>
      <c r="AG259" s="32">
        <f t="shared" ref="AG259:AG322" si="31">COUNTIF(N259, "F")</f>
        <v>0</v>
      </c>
      <c r="AH259" s="32">
        <f t="shared" ref="AH259:AH322" si="32">SUM((IF(P259="Checked", 0.25, 0)), (IF(O259="Checked", 0.25, 0)), (IF(R259="Checked", 0.25, 0)), (IF(S259="Checked", 0.25, 0)))</f>
        <v>0</v>
      </c>
      <c r="AI259" s="32">
        <f t="shared" ref="AI259:AI322" si="33">COUNTIF(L259, "Refuse to serve alcohol to the person")</f>
        <v>0</v>
      </c>
    </row>
    <row r="260" spans="29:35" x14ac:dyDescent="0.3">
      <c r="AC260" s="32">
        <f t="shared" si="28"/>
        <v>0</v>
      </c>
      <c r="AD260" s="32">
        <f t="shared" si="29"/>
        <v>0</v>
      </c>
      <c r="AE260" s="32">
        <f t="shared" ref="AE260:AE323" si="34">(COUNTIF(Y260:AB260, "Checked"))/4</f>
        <v>0</v>
      </c>
      <c r="AF260" s="32">
        <f t="shared" si="30"/>
        <v>0</v>
      </c>
      <c r="AG260" s="32">
        <f t="shared" si="31"/>
        <v>0</v>
      </c>
      <c r="AH260" s="32">
        <f t="shared" si="32"/>
        <v>0</v>
      </c>
      <c r="AI260" s="32">
        <f t="shared" si="33"/>
        <v>0</v>
      </c>
    </row>
    <row r="261" spans="29:35" x14ac:dyDescent="0.3">
      <c r="AC261" s="32">
        <f t="shared" si="28"/>
        <v>0</v>
      </c>
      <c r="AD261" s="32">
        <f t="shared" si="29"/>
        <v>0</v>
      </c>
      <c r="AE261" s="32">
        <f t="shared" si="34"/>
        <v>0</v>
      </c>
      <c r="AF261" s="32">
        <f t="shared" si="30"/>
        <v>0</v>
      </c>
      <c r="AG261" s="32">
        <f t="shared" si="31"/>
        <v>0</v>
      </c>
      <c r="AH261" s="32">
        <f t="shared" si="32"/>
        <v>0</v>
      </c>
      <c r="AI261" s="32">
        <f t="shared" si="33"/>
        <v>0</v>
      </c>
    </row>
    <row r="262" spans="29:35" x14ac:dyDescent="0.3">
      <c r="AC262" s="32">
        <f t="shared" si="28"/>
        <v>0</v>
      </c>
      <c r="AD262" s="32">
        <f t="shared" si="29"/>
        <v>0</v>
      </c>
      <c r="AE262" s="32">
        <f t="shared" si="34"/>
        <v>0</v>
      </c>
      <c r="AF262" s="32">
        <f t="shared" si="30"/>
        <v>0</v>
      </c>
      <c r="AG262" s="32">
        <f t="shared" si="31"/>
        <v>0</v>
      </c>
      <c r="AH262" s="32">
        <f t="shared" si="32"/>
        <v>0</v>
      </c>
      <c r="AI262" s="32">
        <f t="shared" si="33"/>
        <v>0</v>
      </c>
    </row>
    <row r="263" spans="29:35" x14ac:dyDescent="0.3">
      <c r="AC263" s="32">
        <f t="shared" si="28"/>
        <v>0</v>
      </c>
      <c r="AD263" s="32">
        <f t="shared" si="29"/>
        <v>0</v>
      </c>
      <c r="AE263" s="32">
        <f t="shared" si="34"/>
        <v>0</v>
      </c>
      <c r="AF263" s="32">
        <f t="shared" si="30"/>
        <v>0</v>
      </c>
      <c r="AG263" s="32">
        <f t="shared" si="31"/>
        <v>0</v>
      </c>
      <c r="AH263" s="32">
        <f t="shared" si="32"/>
        <v>0</v>
      </c>
      <c r="AI263" s="32">
        <f t="shared" si="33"/>
        <v>0</v>
      </c>
    </row>
    <row r="264" spans="29:35" x14ac:dyDescent="0.3">
      <c r="AC264" s="32">
        <f t="shared" si="28"/>
        <v>0</v>
      </c>
      <c r="AD264" s="32">
        <f t="shared" si="29"/>
        <v>0</v>
      </c>
      <c r="AE264" s="32">
        <f t="shared" si="34"/>
        <v>0</v>
      </c>
      <c r="AF264" s="32">
        <f t="shared" si="30"/>
        <v>0</v>
      </c>
      <c r="AG264" s="32">
        <f t="shared" si="31"/>
        <v>0</v>
      </c>
      <c r="AH264" s="32">
        <f t="shared" si="32"/>
        <v>0</v>
      </c>
      <c r="AI264" s="32">
        <f t="shared" si="33"/>
        <v>0</v>
      </c>
    </row>
    <row r="265" spans="29:35" x14ac:dyDescent="0.3">
      <c r="AC265" s="32">
        <f t="shared" si="28"/>
        <v>0</v>
      </c>
      <c r="AD265" s="32">
        <f t="shared" si="29"/>
        <v>0</v>
      </c>
      <c r="AE265" s="32">
        <f t="shared" si="34"/>
        <v>0</v>
      </c>
      <c r="AF265" s="32">
        <f t="shared" si="30"/>
        <v>0</v>
      </c>
      <c r="AG265" s="32">
        <f t="shared" si="31"/>
        <v>0</v>
      </c>
      <c r="AH265" s="32">
        <f t="shared" si="32"/>
        <v>0</v>
      </c>
      <c r="AI265" s="32">
        <f t="shared" si="33"/>
        <v>0</v>
      </c>
    </row>
    <row r="266" spans="29:35" x14ac:dyDescent="0.3">
      <c r="AC266" s="32">
        <f t="shared" si="28"/>
        <v>0</v>
      </c>
      <c r="AD266" s="32">
        <f t="shared" si="29"/>
        <v>0</v>
      </c>
      <c r="AE266" s="32">
        <f t="shared" si="34"/>
        <v>0</v>
      </c>
      <c r="AF266" s="32">
        <f t="shared" si="30"/>
        <v>0</v>
      </c>
      <c r="AG266" s="32">
        <f t="shared" si="31"/>
        <v>0</v>
      </c>
      <c r="AH266" s="32">
        <f t="shared" si="32"/>
        <v>0</v>
      </c>
      <c r="AI266" s="32">
        <f t="shared" si="33"/>
        <v>0</v>
      </c>
    </row>
    <row r="267" spans="29:35" x14ac:dyDescent="0.3">
      <c r="AC267" s="32">
        <f t="shared" si="28"/>
        <v>0</v>
      </c>
      <c r="AD267" s="32">
        <f t="shared" si="29"/>
        <v>0</v>
      </c>
      <c r="AE267" s="32">
        <f t="shared" si="34"/>
        <v>0</v>
      </c>
      <c r="AF267" s="32">
        <f t="shared" si="30"/>
        <v>0</v>
      </c>
      <c r="AG267" s="32">
        <f t="shared" si="31"/>
        <v>0</v>
      </c>
      <c r="AH267" s="32">
        <f t="shared" si="32"/>
        <v>0</v>
      </c>
      <c r="AI267" s="32">
        <f t="shared" si="33"/>
        <v>0</v>
      </c>
    </row>
    <row r="268" spans="29:35" x14ac:dyDescent="0.3">
      <c r="AC268" s="32">
        <f t="shared" si="28"/>
        <v>0</v>
      </c>
      <c r="AD268" s="32">
        <f t="shared" si="29"/>
        <v>0</v>
      </c>
      <c r="AE268" s="32">
        <f t="shared" si="34"/>
        <v>0</v>
      </c>
      <c r="AF268" s="32">
        <f t="shared" si="30"/>
        <v>0</v>
      </c>
      <c r="AG268" s="32">
        <f t="shared" si="31"/>
        <v>0</v>
      </c>
      <c r="AH268" s="32">
        <f t="shared" si="32"/>
        <v>0</v>
      </c>
      <c r="AI268" s="32">
        <f t="shared" si="33"/>
        <v>0</v>
      </c>
    </row>
    <row r="269" spans="29:35" x14ac:dyDescent="0.3">
      <c r="AC269" s="32">
        <f t="shared" si="28"/>
        <v>0</v>
      </c>
      <c r="AD269" s="32">
        <f t="shared" si="29"/>
        <v>0</v>
      </c>
      <c r="AE269" s="32">
        <f t="shared" si="34"/>
        <v>0</v>
      </c>
      <c r="AF269" s="32">
        <f t="shared" si="30"/>
        <v>0</v>
      </c>
      <c r="AG269" s="32">
        <f t="shared" si="31"/>
        <v>0</v>
      </c>
      <c r="AH269" s="32">
        <f t="shared" si="32"/>
        <v>0</v>
      </c>
      <c r="AI269" s="32">
        <f t="shared" si="33"/>
        <v>0</v>
      </c>
    </row>
    <row r="270" spans="29:35" x14ac:dyDescent="0.3">
      <c r="AC270" s="32">
        <f t="shared" si="28"/>
        <v>0</v>
      </c>
      <c r="AD270" s="32">
        <f t="shared" si="29"/>
        <v>0</v>
      </c>
      <c r="AE270" s="32">
        <f t="shared" si="34"/>
        <v>0</v>
      </c>
      <c r="AF270" s="32">
        <f t="shared" si="30"/>
        <v>0</v>
      </c>
      <c r="AG270" s="32">
        <f t="shared" si="31"/>
        <v>0</v>
      </c>
      <c r="AH270" s="32">
        <f t="shared" si="32"/>
        <v>0</v>
      </c>
      <c r="AI270" s="32">
        <f t="shared" si="33"/>
        <v>0</v>
      </c>
    </row>
    <row r="271" spans="29:35" x14ac:dyDescent="0.3">
      <c r="AC271" s="32">
        <f t="shared" si="28"/>
        <v>0</v>
      </c>
      <c r="AD271" s="32">
        <f t="shared" si="29"/>
        <v>0</v>
      </c>
      <c r="AE271" s="32">
        <f t="shared" si="34"/>
        <v>0</v>
      </c>
      <c r="AF271" s="32">
        <f t="shared" si="30"/>
        <v>0</v>
      </c>
      <c r="AG271" s="32">
        <f t="shared" si="31"/>
        <v>0</v>
      </c>
      <c r="AH271" s="32">
        <f t="shared" si="32"/>
        <v>0</v>
      </c>
      <c r="AI271" s="32">
        <f t="shared" si="33"/>
        <v>0</v>
      </c>
    </row>
    <row r="272" spans="29:35" x14ac:dyDescent="0.3">
      <c r="AC272" s="32">
        <f t="shared" si="28"/>
        <v>0</v>
      </c>
      <c r="AD272" s="32">
        <f t="shared" si="29"/>
        <v>0</v>
      </c>
      <c r="AE272" s="32">
        <f t="shared" si="34"/>
        <v>0</v>
      </c>
      <c r="AF272" s="32">
        <f t="shared" si="30"/>
        <v>0</v>
      </c>
      <c r="AG272" s="32">
        <f t="shared" si="31"/>
        <v>0</v>
      </c>
      <c r="AH272" s="32">
        <f t="shared" si="32"/>
        <v>0</v>
      </c>
      <c r="AI272" s="32">
        <f t="shared" si="33"/>
        <v>0</v>
      </c>
    </row>
    <row r="273" spans="29:35" x14ac:dyDescent="0.3">
      <c r="AC273" s="32">
        <f t="shared" si="28"/>
        <v>0</v>
      </c>
      <c r="AD273" s="32">
        <f t="shared" si="29"/>
        <v>0</v>
      </c>
      <c r="AE273" s="32">
        <f t="shared" si="34"/>
        <v>0</v>
      </c>
      <c r="AF273" s="32">
        <f t="shared" si="30"/>
        <v>0</v>
      </c>
      <c r="AG273" s="32">
        <f t="shared" si="31"/>
        <v>0</v>
      </c>
      <c r="AH273" s="32">
        <f t="shared" si="32"/>
        <v>0</v>
      </c>
      <c r="AI273" s="32">
        <f t="shared" si="33"/>
        <v>0</v>
      </c>
    </row>
    <row r="274" spans="29:35" x14ac:dyDescent="0.3">
      <c r="AC274" s="32">
        <f t="shared" si="28"/>
        <v>0</v>
      </c>
      <c r="AD274" s="32">
        <f t="shared" si="29"/>
        <v>0</v>
      </c>
      <c r="AE274" s="32">
        <f t="shared" si="34"/>
        <v>0</v>
      </c>
      <c r="AF274" s="32">
        <f t="shared" si="30"/>
        <v>0</v>
      </c>
      <c r="AG274" s="32">
        <f t="shared" si="31"/>
        <v>0</v>
      </c>
      <c r="AH274" s="32">
        <f t="shared" si="32"/>
        <v>0</v>
      </c>
      <c r="AI274" s="32">
        <f t="shared" si="33"/>
        <v>0</v>
      </c>
    </row>
    <row r="275" spans="29:35" x14ac:dyDescent="0.3">
      <c r="AC275" s="32">
        <f t="shared" si="28"/>
        <v>0</v>
      </c>
      <c r="AD275" s="32">
        <f t="shared" si="29"/>
        <v>0</v>
      </c>
      <c r="AE275" s="32">
        <f t="shared" si="34"/>
        <v>0</v>
      </c>
      <c r="AF275" s="32">
        <f t="shared" si="30"/>
        <v>0</v>
      </c>
      <c r="AG275" s="32">
        <f t="shared" si="31"/>
        <v>0</v>
      </c>
      <c r="AH275" s="32">
        <f t="shared" si="32"/>
        <v>0</v>
      </c>
      <c r="AI275" s="32">
        <f t="shared" si="33"/>
        <v>0</v>
      </c>
    </row>
    <row r="276" spans="29:35" x14ac:dyDescent="0.3">
      <c r="AC276" s="32">
        <f t="shared" si="28"/>
        <v>0</v>
      </c>
      <c r="AD276" s="32">
        <f t="shared" si="29"/>
        <v>0</v>
      </c>
      <c r="AE276" s="32">
        <f t="shared" si="34"/>
        <v>0</v>
      </c>
      <c r="AF276" s="32">
        <f t="shared" si="30"/>
        <v>0</v>
      </c>
      <c r="AG276" s="32">
        <f t="shared" si="31"/>
        <v>0</v>
      </c>
      <c r="AH276" s="32">
        <f t="shared" si="32"/>
        <v>0</v>
      </c>
      <c r="AI276" s="32">
        <f t="shared" si="33"/>
        <v>0</v>
      </c>
    </row>
    <row r="277" spans="29:35" x14ac:dyDescent="0.3">
      <c r="AC277" s="32">
        <f t="shared" si="28"/>
        <v>0</v>
      </c>
      <c r="AD277" s="32">
        <f t="shared" si="29"/>
        <v>0</v>
      </c>
      <c r="AE277" s="32">
        <f t="shared" si="34"/>
        <v>0</v>
      </c>
      <c r="AF277" s="32">
        <f t="shared" si="30"/>
        <v>0</v>
      </c>
      <c r="AG277" s="32">
        <f t="shared" si="31"/>
        <v>0</v>
      </c>
      <c r="AH277" s="32">
        <f t="shared" si="32"/>
        <v>0</v>
      </c>
      <c r="AI277" s="32">
        <f t="shared" si="33"/>
        <v>0</v>
      </c>
    </row>
    <row r="278" spans="29:35" x14ac:dyDescent="0.3">
      <c r="AC278" s="32">
        <f t="shared" si="28"/>
        <v>0</v>
      </c>
      <c r="AD278" s="32">
        <f t="shared" si="29"/>
        <v>0</v>
      </c>
      <c r="AE278" s="32">
        <f t="shared" si="34"/>
        <v>0</v>
      </c>
      <c r="AF278" s="32">
        <f t="shared" si="30"/>
        <v>0</v>
      </c>
      <c r="AG278" s="32">
        <f t="shared" si="31"/>
        <v>0</v>
      </c>
      <c r="AH278" s="32">
        <f t="shared" si="32"/>
        <v>0</v>
      </c>
      <c r="AI278" s="32">
        <f t="shared" si="33"/>
        <v>0</v>
      </c>
    </row>
    <row r="279" spans="29:35" x14ac:dyDescent="0.3">
      <c r="AC279" s="32">
        <f t="shared" si="28"/>
        <v>0</v>
      </c>
      <c r="AD279" s="32">
        <f t="shared" si="29"/>
        <v>0</v>
      </c>
      <c r="AE279" s="32">
        <f t="shared" si="34"/>
        <v>0</v>
      </c>
      <c r="AF279" s="32">
        <f t="shared" si="30"/>
        <v>0</v>
      </c>
      <c r="AG279" s="32">
        <f t="shared" si="31"/>
        <v>0</v>
      </c>
      <c r="AH279" s="32">
        <f t="shared" si="32"/>
        <v>0</v>
      </c>
      <c r="AI279" s="32">
        <f t="shared" si="33"/>
        <v>0</v>
      </c>
    </row>
    <row r="280" spans="29:35" x14ac:dyDescent="0.3">
      <c r="AC280" s="32">
        <f t="shared" si="28"/>
        <v>0</v>
      </c>
      <c r="AD280" s="32">
        <f t="shared" si="29"/>
        <v>0</v>
      </c>
      <c r="AE280" s="32">
        <f t="shared" si="34"/>
        <v>0</v>
      </c>
      <c r="AF280" s="32">
        <f t="shared" si="30"/>
        <v>0</v>
      </c>
      <c r="AG280" s="32">
        <f t="shared" si="31"/>
        <v>0</v>
      </c>
      <c r="AH280" s="32">
        <f t="shared" si="32"/>
        <v>0</v>
      </c>
      <c r="AI280" s="32">
        <f t="shared" si="33"/>
        <v>0</v>
      </c>
    </row>
    <row r="281" spans="29:35" x14ac:dyDescent="0.3">
      <c r="AC281" s="32">
        <f t="shared" si="28"/>
        <v>0</v>
      </c>
      <c r="AD281" s="32">
        <f t="shared" si="29"/>
        <v>0</v>
      </c>
      <c r="AE281" s="32">
        <f t="shared" si="34"/>
        <v>0</v>
      </c>
      <c r="AF281" s="32">
        <f t="shared" si="30"/>
        <v>0</v>
      </c>
      <c r="AG281" s="32">
        <f t="shared" si="31"/>
        <v>0</v>
      </c>
      <c r="AH281" s="32">
        <f t="shared" si="32"/>
        <v>0</v>
      </c>
      <c r="AI281" s="32">
        <f t="shared" si="33"/>
        <v>0</v>
      </c>
    </row>
    <row r="282" spans="29:35" x14ac:dyDescent="0.3">
      <c r="AC282" s="32">
        <f t="shared" si="28"/>
        <v>0</v>
      </c>
      <c r="AD282" s="32">
        <f t="shared" si="29"/>
        <v>0</v>
      </c>
      <c r="AE282" s="32">
        <f t="shared" si="34"/>
        <v>0</v>
      </c>
      <c r="AF282" s="32">
        <f t="shared" si="30"/>
        <v>0</v>
      </c>
      <c r="AG282" s="32">
        <f t="shared" si="31"/>
        <v>0</v>
      </c>
      <c r="AH282" s="32">
        <f t="shared" si="32"/>
        <v>0</v>
      </c>
      <c r="AI282" s="32">
        <f t="shared" si="33"/>
        <v>0</v>
      </c>
    </row>
    <row r="283" spans="29:35" x14ac:dyDescent="0.3">
      <c r="AC283" s="32">
        <f t="shared" si="28"/>
        <v>0</v>
      </c>
      <c r="AD283" s="32">
        <f t="shared" si="29"/>
        <v>0</v>
      </c>
      <c r="AE283" s="32">
        <f t="shared" si="34"/>
        <v>0</v>
      </c>
      <c r="AF283" s="32">
        <f t="shared" si="30"/>
        <v>0</v>
      </c>
      <c r="AG283" s="32">
        <f t="shared" si="31"/>
        <v>0</v>
      </c>
      <c r="AH283" s="32">
        <f t="shared" si="32"/>
        <v>0</v>
      </c>
      <c r="AI283" s="32">
        <f t="shared" si="33"/>
        <v>0</v>
      </c>
    </row>
    <row r="284" spans="29:35" x14ac:dyDescent="0.3">
      <c r="AC284" s="32">
        <f t="shared" si="28"/>
        <v>0</v>
      </c>
      <c r="AD284" s="32">
        <f t="shared" si="29"/>
        <v>0</v>
      </c>
      <c r="AE284" s="32">
        <f t="shared" si="34"/>
        <v>0</v>
      </c>
      <c r="AF284" s="32">
        <f t="shared" si="30"/>
        <v>0</v>
      </c>
      <c r="AG284" s="32">
        <f t="shared" si="31"/>
        <v>0</v>
      </c>
      <c r="AH284" s="32">
        <f t="shared" si="32"/>
        <v>0</v>
      </c>
      <c r="AI284" s="32">
        <f t="shared" si="33"/>
        <v>0</v>
      </c>
    </row>
    <row r="285" spans="29:35" x14ac:dyDescent="0.3">
      <c r="AC285" s="32">
        <f t="shared" si="28"/>
        <v>0</v>
      </c>
      <c r="AD285" s="32">
        <f t="shared" si="29"/>
        <v>0</v>
      </c>
      <c r="AE285" s="32">
        <f t="shared" si="34"/>
        <v>0</v>
      </c>
      <c r="AF285" s="32">
        <f t="shared" si="30"/>
        <v>0</v>
      </c>
      <c r="AG285" s="32">
        <f t="shared" si="31"/>
        <v>0</v>
      </c>
      <c r="AH285" s="32">
        <f t="shared" si="32"/>
        <v>0</v>
      </c>
      <c r="AI285" s="32">
        <f t="shared" si="33"/>
        <v>0</v>
      </c>
    </row>
    <row r="286" spans="29:35" x14ac:dyDescent="0.3">
      <c r="AC286" s="32">
        <f t="shared" si="28"/>
        <v>0</v>
      </c>
      <c r="AD286" s="32">
        <f t="shared" si="29"/>
        <v>0</v>
      </c>
      <c r="AE286" s="32">
        <f t="shared" si="34"/>
        <v>0</v>
      </c>
      <c r="AF286" s="32">
        <f t="shared" si="30"/>
        <v>0</v>
      </c>
      <c r="AG286" s="32">
        <f t="shared" si="31"/>
        <v>0</v>
      </c>
      <c r="AH286" s="32">
        <f t="shared" si="32"/>
        <v>0</v>
      </c>
      <c r="AI286" s="32">
        <f t="shared" si="33"/>
        <v>0</v>
      </c>
    </row>
    <row r="287" spans="29:35" x14ac:dyDescent="0.3">
      <c r="AC287" s="32">
        <f t="shared" si="28"/>
        <v>0</v>
      </c>
      <c r="AD287" s="32">
        <f t="shared" si="29"/>
        <v>0</v>
      </c>
      <c r="AE287" s="32">
        <f t="shared" si="34"/>
        <v>0</v>
      </c>
      <c r="AF287" s="32">
        <f t="shared" si="30"/>
        <v>0</v>
      </c>
      <c r="AG287" s="32">
        <f t="shared" si="31"/>
        <v>0</v>
      </c>
      <c r="AH287" s="32">
        <f t="shared" si="32"/>
        <v>0</v>
      </c>
      <c r="AI287" s="32">
        <f t="shared" si="33"/>
        <v>0</v>
      </c>
    </row>
    <row r="288" spans="29:35" x14ac:dyDescent="0.3">
      <c r="AC288" s="32">
        <f t="shared" si="28"/>
        <v>0</v>
      </c>
      <c r="AD288" s="32">
        <f t="shared" si="29"/>
        <v>0</v>
      </c>
      <c r="AE288" s="32">
        <f t="shared" si="34"/>
        <v>0</v>
      </c>
      <c r="AF288" s="32">
        <f t="shared" si="30"/>
        <v>0</v>
      </c>
      <c r="AG288" s="32">
        <f t="shared" si="31"/>
        <v>0</v>
      </c>
      <c r="AH288" s="32">
        <f t="shared" si="32"/>
        <v>0</v>
      </c>
      <c r="AI288" s="32">
        <f t="shared" si="33"/>
        <v>0</v>
      </c>
    </row>
    <row r="289" spans="29:35" x14ac:dyDescent="0.3">
      <c r="AC289" s="32">
        <f t="shared" si="28"/>
        <v>0</v>
      </c>
      <c r="AD289" s="32">
        <f t="shared" si="29"/>
        <v>0</v>
      </c>
      <c r="AE289" s="32">
        <f t="shared" si="34"/>
        <v>0</v>
      </c>
      <c r="AF289" s="32">
        <f t="shared" si="30"/>
        <v>0</v>
      </c>
      <c r="AG289" s="32">
        <f t="shared" si="31"/>
        <v>0</v>
      </c>
      <c r="AH289" s="32">
        <f t="shared" si="32"/>
        <v>0</v>
      </c>
      <c r="AI289" s="32">
        <f t="shared" si="33"/>
        <v>0</v>
      </c>
    </row>
    <row r="290" spans="29:35" x14ac:dyDescent="0.3">
      <c r="AC290" s="32">
        <f t="shared" si="28"/>
        <v>0</v>
      </c>
      <c r="AD290" s="32">
        <f t="shared" si="29"/>
        <v>0</v>
      </c>
      <c r="AE290" s="32">
        <f t="shared" si="34"/>
        <v>0</v>
      </c>
      <c r="AF290" s="32">
        <f t="shared" si="30"/>
        <v>0</v>
      </c>
      <c r="AG290" s="32">
        <f t="shared" si="31"/>
        <v>0</v>
      </c>
      <c r="AH290" s="32">
        <f t="shared" si="32"/>
        <v>0</v>
      </c>
      <c r="AI290" s="32">
        <f t="shared" si="33"/>
        <v>0</v>
      </c>
    </row>
    <row r="291" spans="29:35" x14ac:dyDescent="0.3">
      <c r="AC291" s="32">
        <f t="shared" si="28"/>
        <v>0</v>
      </c>
      <c r="AD291" s="32">
        <f t="shared" si="29"/>
        <v>0</v>
      </c>
      <c r="AE291" s="32">
        <f t="shared" si="34"/>
        <v>0</v>
      </c>
      <c r="AF291" s="32">
        <f t="shared" si="30"/>
        <v>0</v>
      </c>
      <c r="AG291" s="32">
        <f t="shared" si="31"/>
        <v>0</v>
      </c>
      <c r="AH291" s="32">
        <f t="shared" si="32"/>
        <v>0</v>
      </c>
      <c r="AI291" s="32">
        <f t="shared" si="33"/>
        <v>0</v>
      </c>
    </row>
    <row r="292" spans="29:35" x14ac:dyDescent="0.3">
      <c r="AC292" s="32">
        <f t="shared" si="28"/>
        <v>0</v>
      </c>
      <c r="AD292" s="32">
        <f t="shared" si="29"/>
        <v>0</v>
      </c>
      <c r="AE292" s="32">
        <f t="shared" si="34"/>
        <v>0</v>
      </c>
      <c r="AF292" s="32">
        <f t="shared" si="30"/>
        <v>0</v>
      </c>
      <c r="AG292" s="32">
        <f t="shared" si="31"/>
        <v>0</v>
      </c>
      <c r="AH292" s="32">
        <f t="shared" si="32"/>
        <v>0</v>
      </c>
      <c r="AI292" s="32">
        <f t="shared" si="33"/>
        <v>0</v>
      </c>
    </row>
    <row r="293" spans="29:35" x14ac:dyDescent="0.3">
      <c r="AC293" s="32">
        <f t="shared" si="28"/>
        <v>0</v>
      </c>
      <c r="AD293" s="32">
        <f t="shared" si="29"/>
        <v>0</v>
      </c>
      <c r="AE293" s="32">
        <f t="shared" si="34"/>
        <v>0</v>
      </c>
      <c r="AF293" s="32">
        <f t="shared" si="30"/>
        <v>0</v>
      </c>
      <c r="AG293" s="32">
        <f t="shared" si="31"/>
        <v>0</v>
      </c>
      <c r="AH293" s="32">
        <f t="shared" si="32"/>
        <v>0</v>
      </c>
      <c r="AI293" s="32">
        <f t="shared" si="33"/>
        <v>0</v>
      </c>
    </row>
    <row r="294" spans="29:35" x14ac:dyDescent="0.3">
      <c r="AC294" s="32">
        <f t="shared" si="28"/>
        <v>0</v>
      </c>
      <c r="AD294" s="32">
        <f t="shared" si="29"/>
        <v>0</v>
      </c>
      <c r="AE294" s="32">
        <f t="shared" si="34"/>
        <v>0</v>
      </c>
      <c r="AF294" s="32">
        <f t="shared" si="30"/>
        <v>0</v>
      </c>
      <c r="AG294" s="32">
        <f t="shared" si="31"/>
        <v>0</v>
      </c>
      <c r="AH294" s="32">
        <f t="shared" si="32"/>
        <v>0</v>
      </c>
      <c r="AI294" s="32">
        <f t="shared" si="33"/>
        <v>0</v>
      </c>
    </row>
    <row r="295" spans="29:35" x14ac:dyDescent="0.3">
      <c r="AC295" s="32">
        <f t="shared" si="28"/>
        <v>0</v>
      </c>
      <c r="AD295" s="32">
        <f t="shared" si="29"/>
        <v>0</v>
      </c>
      <c r="AE295" s="32">
        <f t="shared" si="34"/>
        <v>0</v>
      </c>
      <c r="AF295" s="32">
        <f t="shared" si="30"/>
        <v>0</v>
      </c>
      <c r="AG295" s="32">
        <f t="shared" si="31"/>
        <v>0</v>
      </c>
      <c r="AH295" s="32">
        <f t="shared" si="32"/>
        <v>0</v>
      </c>
      <c r="AI295" s="32">
        <f t="shared" si="33"/>
        <v>0</v>
      </c>
    </row>
    <row r="296" spans="29:35" x14ac:dyDescent="0.3">
      <c r="AC296" s="32">
        <f t="shared" si="28"/>
        <v>0</v>
      </c>
      <c r="AD296" s="32">
        <f t="shared" si="29"/>
        <v>0</v>
      </c>
      <c r="AE296" s="32">
        <f t="shared" si="34"/>
        <v>0</v>
      </c>
      <c r="AF296" s="32">
        <f t="shared" si="30"/>
        <v>0</v>
      </c>
      <c r="AG296" s="32">
        <f t="shared" si="31"/>
        <v>0</v>
      </c>
      <c r="AH296" s="32">
        <f t="shared" si="32"/>
        <v>0</v>
      </c>
      <c r="AI296" s="32">
        <f t="shared" si="33"/>
        <v>0</v>
      </c>
    </row>
    <row r="297" spans="29:35" x14ac:dyDescent="0.3">
      <c r="AC297" s="32">
        <f t="shared" si="28"/>
        <v>0</v>
      </c>
      <c r="AD297" s="32">
        <f t="shared" si="29"/>
        <v>0</v>
      </c>
      <c r="AE297" s="32">
        <f t="shared" si="34"/>
        <v>0</v>
      </c>
      <c r="AF297" s="32">
        <f t="shared" si="30"/>
        <v>0</v>
      </c>
      <c r="AG297" s="32">
        <f t="shared" si="31"/>
        <v>0</v>
      </c>
      <c r="AH297" s="32">
        <f t="shared" si="32"/>
        <v>0</v>
      </c>
      <c r="AI297" s="32">
        <f t="shared" si="33"/>
        <v>0</v>
      </c>
    </row>
    <row r="298" spans="29:35" x14ac:dyDescent="0.3">
      <c r="AC298" s="32">
        <f t="shared" si="28"/>
        <v>0</v>
      </c>
      <c r="AD298" s="32">
        <f t="shared" si="29"/>
        <v>0</v>
      </c>
      <c r="AE298" s="32">
        <f t="shared" si="34"/>
        <v>0</v>
      </c>
      <c r="AF298" s="32">
        <f t="shared" si="30"/>
        <v>0</v>
      </c>
      <c r="AG298" s="32">
        <f t="shared" si="31"/>
        <v>0</v>
      </c>
      <c r="AH298" s="32">
        <f t="shared" si="32"/>
        <v>0</v>
      </c>
      <c r="AI298" s="32">
        <f t="shared" si="33"/>
        <v>0</v>
      </c>
    </row>
    <row r="299" spans="29:35" x14ac:dyDescent="0.3">
      <c r="AC299" s="32">
        <f t="shared" si="28"/>
        <v>0</v>
      </c>
      <c r="AD299" s="32">
        <f t="shared" si="29"/>
        <v>0</v>
      </c>
      <c r="AE299" s="32">
        <f t="shared" si="34"/>
        <v>0</v>
      </c>
      <c r="AF299" s="32">
        <f t="shared" si="30"/>
        <v>0</v>
      </c>
      <c r="AG299" s="32">
        <f t="shared" si="31"/>
        <v>0</v>
      </c>
      <c r="AH299" s="32">
        <f t="shared" si="32"/>
        <v>0</v>
      </c>
      <c r="AI299" s="32">
        <f t="shared" si="33"/>
        <v>0</v>
      </c>
    </row>
    <row r="300" spans="29:35" x14ac:dyDescent="0.3">
      <c r="AC300" s="32">
        <f t="shared" si="28"/>
        <v>0</v>
      </c>
      <c r="AD300" s="32">
        <f t="shared" si="29"/>
        <v>0</v>
      </c>
      <c r="AE300" s="32">
        <f t="shared" si="34"/>
        <v>0</v>
      </c>
      <c r="AF300" s="32">
        <f t="shared" si="30"/>
        <v>0</v>
      </c>
      <c r="AG300" s="32">
        <f t="shared" si="31"/>
        <v>0</v>
      </c>
      <c r="AH300" s="32">
        <f t="shared" si="32"/>
        <v>0</v>
      </c>
      <c r="AI300" s="32">
        <f t="shared" si="33"/>
        <v>0</v>
      </c>
    </row>
    <row r="301" spans="29:35" x14ac:dyDescent="0.3">
      <c r="AC301" s="32">
        <f t="shared" si="28"/>
        <v>0</v>
      </c>
      <c r="AD301" s="32">
        <f t="shared" si="29"/>
        <v>0</v>
      </c>
      <c r="AE301" s="32">
        <f t="shared" si="34"/>
        <v>0</v>
      </c>
      <c r="AF301" s="32">
        <f t="shared" si="30"/>
        <v>0</v>
      </c>
      <c r="AG301" s="32">
        <f t="shared" si="31"/>
        <v>0</v>
      </c>
      <c r="AH301" s="32">
        <f t="shared" si="32"/>
        <v>0</v>
      </c>
      <c r="AI301" s="32">
        <f t="shared" si="33"/>
        <v>0</v>
      </c>
    </row>
    <row r="302" spans="29:35" x14ac:dyDescent="0.3">
      <c r="AC302" s="32">
        <f t="shared" si="28"/>
        <v>0</v>
      </c>
      <c r="AD302" s="32">
        <f t="shared" si="29"/>
        <v>0</v>
      </c>
      <c r="AE302" s="32">
        <f t="shared" si="34"/>
        <v>0</v>
      </c>
      <c r="AF302" s="32">
        <f t="shared" si="30"/>
        <v>0</v>
      </c>
      <c r="AG302" s="32">
        <f t="shared" si="31"/>
        <v>0</v>
      </c>
      <c r="AH302" s="32">
        <f t="shared" si="32"/>
        <v>0</v>
      </c>
      <c r="AI302" s="32">
        <f t="shared" si="33"/>
        <v>0</v>
      </c>
    </row>
    <row r="303" spans="29:35" x14ac:dyDescent="0.3">
      <c r="AC303" s="32">
        <f t="shared" si="28"/>
        <v>0</v>
      </c>
      <c r="AD303" s="32">
        <f t="shared" si="29"/>
        <v>0</v>
      </c>
      <c r="AE303" s="32">
        <f t="shared" si="34"/>
        <v>0</v>
      </c>
      <c r="AF303" s="32">
        <f t="shared" si="30"/>
        <v>0</v>
      </c>
      <c r="AG303" s="32">
        <f t="shared" si="31"/>
        <v>0</v>
      </c>
      <c r="AH303" s="32">
        <f t="shared" si="32"/>
        <v>0</v>
      </c>
      <c r="AI303" s="32">
        <f t="shared" si="33"/>
        <v>0</v>
      </c>
    </row>
    <row r="304" spans="29:35" x14ac:dyDescent="0.3">
      <c r="AC304" s="32">
        <f t="shared" si="28"/>
        <v>0</v>
      </c>
      <c r="AD304" s="32">
        <f t="shared" si="29"/>
        <v>0</v>
      </c>
      <c r="AE304" s="32">
        <f t="shared" si="34"/>
        <v>0</v>
      </c>
      <c r="AF304" s="32">
        <f t="shared" si="30"/>
        <v>0</v>
      </c>
      <c r="AG304" s="32">
        <f t="shared" si="31"/>
        <v>0</v>
      </c>
      <c r="AH304" s="32">
        <f t="shared" si="32"/>
        <v>0</v>
      </c>
      <c r="AI304" s="32">
        <f t="shared" si="33"/>
        <v>0</v>
      </c>
    </row>
    <row r="305" spans="29:35" x14ac:dyDescent="0.3">
      <c r="AC305" s="32">
        <f t="shared" si="28"/>
        <v>0</v>
      </c>
      <c r="AD305" s="32">
        <f t="shared" si="29"/>
        <v>0</v>
      </c>
      <c r="AE305" s="32">
        <f t="shared" si="34"/>
        <v>0</v>
      </c>
      <c r="AF305" s="32">
        <f t="shared" si="30"/>
        <v>0</v>
      </c>
      <c r="AG305" s="32">
        <f t="shared" si="31"/>
        <v>0</v>
      </c>
      <c r="AH305" s="32">
        <f t="shared" si="32"/>
        <v>0</v>
      </c>
      <c r="AI305" s="32">
        <f t="shared" si="33"/>
        <v>0</v>
      </c>
    </row>
    <row r="306" spans="29:35" x14ac:dyDescent="0.3">
      <c r="AC306" s="32">
        <f t="shared" si="28"/>
        <v>0</v>
      </c>
      <c r="AD306" s="32">
        <f t="shared" si="29"/>
        <v>0</v>
      </c>
      <c r="AE306" s="32">
        <f t="shared" si="34"/>
        <v>0</v>
      </c>
      <c r="AF306" s="32">
        <f t="shared" si="30"/>
        <v>0</v>
      </c>
      <c r="AG306" s="32">
        <f t="shared" si="31"/>
        <v>0</v>
      </c>
      <c r="AH306" s="32">
        <f t="shared" si="32"/>
        <v>0</v>
      </c>
      <c r="AI306" s="32">
        <f t="shared" si="33"/>
        <v>0</v>
      </c>
    </row>
    <row r="307" spans="29:35" x14ac:dyDescent="0.3">
      <c r="AC307" s="32">
        <f t="shared" si="28"/>
        <v>0</v>
      </c>
      <c r="AD307" s="32">
        <f t="shared" si="29"/>
        <v>0</v>
      </c>
      <c r="AE307" s="32">
        <f t="shared" si="34"/>
        <v>0</v>
      </c>
      <c r="AF307" s="32">
        <f t="shared" si="30"/>
        <v>0</v>
      </c>
      <c r="AG307" s="32">
        <f t="shared" si="31"/>
        <v>0</v>
      </c>
      <c r="AH307" s="32">
        <f t="shared" si="32"/>
        <v>0</v>
      </c>
      <c r="AI307" s="32">
        <f t="shared" si="33"/>
        <v>0</v>
      </c>
    </row>
    <row r="308" spans="29:35" x14ac:dyDescent="0.3">
      <c r="AC308" s="32">
        <f t="shared" si="28"/>
        <v>0</v>
      </c>
      <c r="AD308" s="32">
        <f t="shared" si="29"/>
        <v>0</v>
      </c>
      <c r="AE308" s="32">
        <f t="shared" si="34"/>
        <v>0</v>
      </c>
      <c r="AF308" s="32">
        <f t="shared" si="30"/>
        <v>0</v>
      </c>
      <c r="AG308" s="32">
        <f t="shared" si="31"/>
        <v>0</v>
      </c>
      <c r="AH308" s="32">
        <f t="shared" si="32"/>
        <v>0</v>
      </c>
      <c r="AI308" s="32">
        <f t="shared" si="33"/>
        <v>0</v>
      </c>
    </row>
    <row r="309" spans="29:35" x14ac:dyDescent="0.3">
      <c r="AC309" s="32">
        <f t="shared" si="28"/>
        <v>0</v>
      </c>
      <c r="AD309" s="32">
        <f t="shared" si="29"/>
        <v>0</v>
      </c>
      <c r="AE309" s="32">
        <f t="shared" si="34"/>
        <v>0</v>
      </c>
      <c r="AF309" s="32">
        <f t="shared" si="30"/>
        <v>0</v>
      </c>
      <c r="AG309" s="32">
        <f t="shared" si="31"/>
        <v>0</v>
      </c>
      <c r="AH309" s="32">
        <f t="shared" si="32"/>
        <v>0</v>
      </c>
      <c r="AI309" s="32">
        <f t="shared" si="33"/>
        <v>0</v>
      </c>
    </row>
    <row r="310" spans="29:35" x14ac:dyDescent="0.3">
      <c r="AC310" s="32">
        <f t="shared" si="28"/>
        <v>0</v>
      </c>
      <c r="AD310" s="32">
        <f t="shared" si="29"/>
        <v>0</v>
      </c>
      <c r="AE310" s="32">
        <f t="shared" si="34"/>
        <v>0</v>
      </c>
      <c r="AF310" s="32">
        <f t="shared" si="30"/>
        <v>0</v>
      </c>
      <c r="AG310" s="32">
        <f t="shared" si="31"/>
        <v>0</v>
      </c>
      <c r="AH310" s="32">
        <f t="shared" si="32"/>
        <v>0</v>
      </c>
      <c r="AI310" s="32">
        <f t="shared" si="33"/>
        <v>0</v>
      </c>
    </row>
    <row r="311" spans="29:35" x14ac:dyDescent="0.3">
      <c r="AC311" s="32">
        <f t="shared" si="28"/>
        <v>0</v>
      </c>
      <c r="AD311" s="32">
        <f t="shared" si="29"/>
        <v>0</v>
      </c>
      <c r="AE311" s="32">
        <f t="shared" si="34"/>
        <v>0</v>
      </c>
      <c r="AF311" s="32">
        <f t="shared" si="30"/>
        <v>0</v>
      </c>
      <c r="AG311" s="32">
        <f t="shared" si="31"/>
        <v>0</v>
      </c>
      <c r="AH311" s="32">
        <f t="shared" si="32"/>
        <v>0</v>
      </c>
      <c r="AI311" s="32">
        <f t="shared" si="33"/>
        <v>0</v>
      </c>
    </row>
    <row r="312" spans="29:35" x14ac:dyDescent="0.3">
      <c r="AC312" s="32">
        <f t="shared" si="28"/>
        <v>0</v>
      </c>
      <c r="AD312" s="32">
        <f t="shared" si="29"/>
        <v>0</v>
      </c>
      <c r="AE312" s="32">
        <f t="shared" si="34"/>
        <v>0</v>
      </c>
      <c r="AF312" s="32">
        <f t="shared" si="30"/>
        <v>0</v>
      </c>
      <c r="AG312" s="32">
        <f t="shared" si="31"/>
        <v>0</v>
      </c>
      <c r="AH312" s="32">
        <f t="shared" si="32"/>
        <v>0</v>
      </c>
      <c r="AI312" s="32">
        <f t="shared" si="33"/>
        <v>0</v>
      </c>
    </row>
    <row r="313" spans="29:35" x14ac:dyDescent="0.3">
      <c r="AC313" s="32">
        <f t="shared" si="28"/>
        <v>0</v>
      </c>
      <c r="AD313" s="32">
        <f t="shared" si="29"/>
        <v>0</v>
      </c>
      <c r="AE313" s="32">
        <f t="shared" si="34"/>
        <v>0</v>
      </c>
      <c r="AF313" s="32">
        <f t="shared" si="30"/>
        <v>0</v>
      </c>
      <c r="AG313" s="32">
        <f t="shared" si="31"/>
        <v>0</v>
      </c>
      <c r="AH313" s="32">
        <f t="shared" si="32"/>
        <v>0</v>
      </c>
      <c r="AI313" s="32">
        <f t="shared" si="33"/>
        <v>0</v>
      </c>
    </row>
    <row r="314" spans="29:35" x14ac:dyDescent="0.3">
      <c r="AC314" s="32">
        <f t="shared" si="28"/>
        <v>0</v>
      </c>
      <c r="AD314" s="32">
        <f t="shared" si="29"/>
        <v>0</v>
      </c>
      <c r="AE314" s="32">
        <f t="shared" si="34"/>
        <v>0</v>
      </c>
      <c r="AF314" s="32">
        <f t="shared" si="30"/>
        <v>0</v>
      </c>
      <c r="AG314" s="32">
        <f t="shared" si="31"/>
        <v>0</v>
      </c>
      <c r="AH314" s="32">
        <f t="shared" si="32"/>
        <v>0</v>
      </c>
      <c r="AI314" s="32">
        <f t="shared" si="33"/>
        <v>0</v>
      </c>
    </row>
    <row r="315" spans="29:35" x14ac:dyDescent="0.3">
      <c r="AC315" s="32">
        <f t="shared" si="28"/>
        <v>0</v>
      </c>
      <c r="AD315" s="32">
        <f t="shared" si="29"/>
        <v>0</v>
      </c>
      <c r="AE315" s="32">
        <f t="shared" si="34"/>
        <v>0</v>
      </c>
      <c r="AF315" s="32">
        <f t="shared" si="30"/>
        <v>0</v>
      </c>
      <c r="AG315" s="32">
        <f t="shared" si="31"/>
        <v>0</v>
      </c>
      <c r="AH315" s="32">
        <f t="shared" si="32"/>
        <v>0</v>
      </c>
      <c r="AI315" s="32">
        <f t="shared" si="33"/>
        <v>0</v>
      </c>
    </row>
    <row r="316" spans="29:35" x14ac:dyDescent="0.3">
      <c r="AC316" s="32">
        <f t="shared" si="28"/>
        <v>0</v>
      </c>
      <c r="AD316" s="32">
        <f t="shared" si="29"/>
        <v>0</v>
      </c>
      <c r="AE316" s="32">
        <f t="shared" si="34"/>
        <v>0</v>
      </c>
      <c r="AF316" s="32">
        <f t="shared" si="30"/>
        <v>0</v>
      </c>
      <c r="AG316" s="32">
        <f t="shared" si="31"/>
        <v>0</v>
      </c>
      <c r="AH316" s="32">
        <f t="shared" si="32"/>
        <v>0</v>
      </c>
      <c r="AI316" s="32">
        <f t="shared" si="33"/>
        <v>0</v>
      </c>
    </row>
    <row r="317" spans="29:35" x14ac:dyDescent="0.3">
      <c r="AC317" s="32">
        <f t="shared" si="28"/>
        <v>0</v>
      </c>
      <c r="AD317" s="32">
        <f t="shared" si="29"/>
        <v>0</v>
      </c>
      <c r="AE317" s="32">
        <f t="shared" si="34"/>
        <v>0</v>
      </c>
      <c r="AF317" s="32">
        <f t="shared" si="30"/>
        <v>0</v>
      </c>
      <c r="AG317" s="32">
        <f t="shared" si="31"/>
        <v>0</v>
      </c>
      <c r="AH317" s="32">
        <f t="shared" si="32"/>
        <v>0</v>
      </c>
      <c r="AI317" s="32">
        <f t="shared" si="33"/>
        <v>0</v>
      </c>
    </row>
    <row r="318" spans="29:35" x14ac:dyDescent="0.3">
      <c r="AC318" s="32">
        <f t="shared" si="28"/>
        <v>0</v>
      </c>
      <c r="AD318" s="32">
        <f t="shared" si="29"/>
        <v>0</v>
      </c>
      <c r="AE318" s="32">
        <f t="shared" si="34"/>
        <v>0</v>
      </c>
      <c r="AF318" s="32">
        <f t="shared" si="30"/>
        <v>0</v>
      </c>
      <c r="AG318" s="32">
        <f t="shared" si="31"/>
        <v>0</v>
      </c>
      <c r="AH318" s="32">
        <f t="shared" si="32"/>
        <v>0</v>
      </c>
      <c r="AI318" s="32">
        <f t="shared" si="33"/>
        <v>0</v>
      </c>
    </row>
    <row r="319" spans="29:35" x14ac:dyDescent="0.3">
      <c r="AC319" s="32">
        <f t="shared" si="28"/>
        <v>0</v>
      </c>
      <c r="AD319" s="32">
        <f t="shared" si="29"/>
        <v>0</v>
      </c>
      <c r="AE319" s="32">
        <f t="shared" si="34"/>
        <v>0</v>
      </c>
      <c r="AF319" s="32">
        <f t="shared" si="30"/>
        <v>0</v>
      </c>
      <c r="AG319" s="32">
        <f t="shared" si="31"/>
        <v>0</v>
      </c>
      <c r="AH319" s="32">
        <f t="shared" si="32"/>
        <v>0</v>
      </c>
      <c r="AI319" s="32">
        <f t="shared" si="33"/>
        <v>0</v>
      </c>
    </row>
    <row r="320" spans="29:35" x14ac:dyDescent="0.3">
      <c r="AC320" s="32">
        <f t="shared" si="28"/>
        <v>0</v>
      </c>
      <c r="AD320" s="32">
        <f t="shared" si="29"/>
        <v>0</v>
      </c>
      <c r="AE320" s="32">
        <f t="shared" si="34"/>
        <v>0</v>
      </c>
      <c r="AF320" s="32">
        <f t="shared" si="30"/>
        <v>0</v>
      </c>
      <c r="AG320" s="32">
        <f t="shared" si="31"/>
        <v>0</v>
      </c>
      <c r="AH320" s="32">
        <f t="shared" si="32"/>
        <v>0</v>
      </c>
      <c r="AI320" s="32">
        <f t="shared" si="33"/>
        <v>0</v>
      </c>
    </row>
    <row r="321" spans="29:35" x14ac:dyDescent="0.3">
      <c r="AC321" s="32">
        <f t="shared" si="28"/>
        <v>0</v>
      </c>
      <c r="AD321" s="32">
        <f t="shared" si="29"/>
        <v>0</v>
      </c>
      <c r="AE321" s="32">
        <f t="shared" si="34"/>
        <v>0</v>
      </c>
      <c r="AF321" s="32">
        <f t="shared" si="30"/>
        <v>0</v>
      </c>
      <c r="AG321" s="32">
        <f t="shared" si="31"/>
        <v>0</v>
      </c>
      <c r="AH321" s="32">
        <f t="shared" si="32"/>
        <v>0</v>
      </c>
      <c r="AI321" s="32">
        <f t="shared" si="33"/>
        <v>0</v>
      </c>
    </row>
    <row r="322" spans="29:35" x14ac:dyDescent="0.3">
      <c r="AC322" s="32">
        <f t="shared" si="28"/>
        <v>0</v>
      </c>
      <c r="AD322" s="32">
        <f t="shared" si="29"/>
        <v>0</v>
      </c>
      <c r="AE322" s="32">
        <f t="shared" si="34"/>
        <v>0</v>
      </c>
      <c r="AF322" s="32">
        <f t="shared" si="30"/>
        <v>0</v>
      </c>
      <c r="AG322" s="32">
        <f t="shared" si="31"/>
        <v>0</v>
      </c>
      <c r="AH322" s="32">
        <f t="shared" si="32"/>
        <v>0</v>
      </c>
      <c r="AI322" s="32">
        <f t="shared" si="33"/>
        <v>0</v>
      </c>
    </row>
    <row r="323" spans="29:35" x14ac:dyDescent="0.3">
      <c r="AC323" s="32">
        <f t="shared" ref="AC323:AC386" si="35">SUM((IF(U323="Checked", 0.5, 0)), (IF(W323="Checked", 0.5, 0)))</f>
        <v>0</v>
      </c>
      <c r="AD323" s="32">
        <f t="shared" ref="AD323:AD386" si="36">COUNTIF(K323, "A gross misdemeanor fine of $3000/1 year in jail/both")</f>
        <v>0</v>
      </c>
      <c r="AE323" s="32">
        <f t="shared" si="34"/>
        <v>0</v>
      </c>
      <c r="AF323" s="32">
        <f t="shared" ref="AF323:AF386" si="37">COUNTIF(M323, "Based on the server’s reasonable opinion")</f>
        <v>0</v>
      </c>
      <c r="AG323" s="32">
        <f t="shared" ref="AG323:AG386" si="38">COUNTIF(N323, "F")</f>
        <v>0</v>
      </c>
      <c r="AH323" s="32">
        <f t="shared" ref="AH323:AH386" si="39">SUM((IF(P323="Checked", 0.25, 0)), (IF(O323="Checked", 0.25, 0)), (IF(R323="Checked", 0.25, 0)), (IF(S323="Checked", 0.25, 0)))</f>
        <v>0</v>
      </c>
      <c r="AI323" s="32">
        <f t="shared" ref="AI323:AI386" si="40">COUNTIF(L323, "Refuse to serve alcohol to the person")</f>
        <v>0</v>
      </c>
    </row>
    <row r="324" spans="29:35" x14ac:dyDescent="0.3">
      <c r="AC324" s="32">
        <f t="shared" si="35"/>
        <v>0</v>
      </c>
      <c r="AD324" s="32">
        <f t="shared" si="36"/>
        <v>0</v>
      </c>
      <c r="AE324" s="32">
        <f t="shared" ref="AE324:AE387" si="41">(COUNTIF(Y324:AB324, "Checked"))/4</f>
        <v>0</v>
      </c>
      <c r="AF324" s="32">
        <f t="shared" si="37"/>
        <v>0</v>
      </c>
      <c r="AG324" s="32">
        <f t="shared" si="38"/>
        <v>0</v>
      </c>
      <c r="AH324" s="32">
        <f t="shared" si="39"/>
        <v>0</v>
      </c>
      <c r="AI324" s="32">
        <f t="shared" si="40"/>
        <v>0</v>
      </c>
    </row>
    <row r="325" spans="29:35" x14ac:dyDescent="0.3">
      <c r="AC325" s="32">
        <f t="shared" si="35"/>
        <v>0</v>
      </c>
      <c r="AD325" s="32">
        <f t="shared" si="36"/>
        <v>0</v>
      </c>
      <c r="AE325" s="32">
        <f t="shared" si="41"/>
        <v>0</v>
      </c>
      <c r="AF325" s="32">
        <f t="shared" si="37"/>
        <v>0</v>
      </c>
      <c r="AG325" s="32">
        <f t="shared" si="38"/>
        <v>0</v>
      </c>
      <c r="AH325" s="32">
        <f t="shared" si="39"/>
        <v>0</v>
      </c>
      <c r="AI325" s="32">
        <f t="shared" si="40"/>
        <v>0</v>
      </c>
    </row>
    <row r="326" spans="29:35" x14ac:dyDescent="0.3">
      <c r="AC326" s="32">
        <f t="shared" si="35"/>
        <v>0</v>
      </c>
      <c r="AD326" s="32">
        <f t="shared" si="36"/>
        <v>0</v>
      </c>
      <c r="AE326" s="32">
        <f t="shared" si="41"/>
        <v>0</v>
      </c>
      <c r="AF326" s="32">
        <f t="shared" si="37"/>
        <v>0</v>
      </c>
      <c r="AG326" s="32">
        <f t="shared" si="38"/>
        <v>0</v>
      </c>
      <c r="AH326" s="32">
        <f t="shared" si="39"/>
        <v>0</v>
      </c>
      <c r="AI326" s="32">
        <f t="shared" si="40"/>
        <v>0</v>
      </c>
    </row>
    <row r="327" spans="29:35" x14ac:dyDescent="0.3">
      <c r="AC327" s="32">
        <f t="shared" si="35"/>
        <v>0</v>
      </c>
      <c r="AD327" s="32">
        <f t="shared" si="36"/>
        <v>0</v>
      </c>
      <c r="AE327" s="32">
        <f t="shared" si="41"/>
        <v>0</v>
      </c>
      <c r="AF327" s="32">
        <f t="shared" si="37"/>
        <v>0</v>
      </c>
      <c r="AG327" s="32">
        <f t="shared" si="38"/>
        <v>0</v>
      </c>
      <c r="AH327" s="32">
        <f t="shared" si="39"/>
        <v>0</v>
      </c>
      <c r="AI327" s="32">
        <f t="shared" si="40"/>
        <v>0</v>
      </c>
    </row>
    <row r="328" spans="29:35" x14ac:dyDescent="0.3">
      <c r="AC328" s="32">
        <f t="shared" si="35"/>
        <v>0</v>
      </c>
      <c r="AD328" s="32">
        <f t="shared" si="36"/>
        <v>0</v>
      </c>
      <c r="AE328" s="32">
        <f t="shared" si="41"/>
        <v>0</v>
      </c>
      <c r="AF328" s="32">
        <f t="shared" si="37"/>
        <v>0</v>
      </c>
      <c r="AG328" s="32">
        <f t="shared" si="38"/>
        <v>0</v>
      </c>
      <c r="AH328" s="32">
        <f t="shared" si="39"/>
        <v>0</v>
      </c>
      <c r="AI328" s="32">
        <f t="shared" si="40"/>
        <v>0</v>
      </c>
    </row>
    <row r="329" spans="29:35" x14ac:dyDescent="0.3">
      <c r="AC329" s="32">
        <f t="shared" si="35"/>
        <v>0</v>
      </c>
      <c r="AD329" s="32">
        <f t="shared" si="36"/>
        <v>0</v>
      </c>
      <c r="AE329" s="32">
        <f t="shared" si="41"/>
        <v>0</v>
      </c>
      <c r="AF329" s="32">
        <f t="shared" si="37"/>
        <v>0</v>
      </c>
      <c r="AG329" s="32">
        <f t="shared" si="38"/>
        <v>0</v>
      </c>
      <c r="AH329" s="32">
        <f t="shared" si="39"/>
        <v>0</v>
      </c>
      <c r="AI329" s="32">
        <f t="shared" si="40"/>
        <v>0</v>
      </c>
    </row>
    <row r="330" spans="29:35" x14ac:dyDescent="0.3">
      <c r="AC330" s="32">
        <f t="shared" si="35"/>
        <v>0</v>
      </c>
      <c r="AD330" s="32">
        <f t="shared" si="36"/>
        <v>0</v>
      </c>
      <c r="AE330" s="32">
        <f t="shared" si="41"/>
        <v>0</v>
      </c>
      <c r="AF330" s="32">
        <f t="shared" si="37"/>
        <v>0</v>
      </c>
      <c r="AG330" s="32">
        <f t="shared" si="38"/>
        <v>0</v>
      </c>
      <c r="AH330" s="32">
        <f t="shared" si="39"/>
        <v>0</v>
      </c>
      <c r="AI330" s="32">
        <f t="shared" si="40"/>
        <v>0</v>
      </c>
    </row>
    <row r="331" spans="29:35" x14ac:dyDescent="0.3">
      <c r="AC331" s="32">
        <f t="shared" si="35"/>
        <v>0</v>
      </c>
      <c r="AD331" s="32">
        <f t="shared" si="36"/>
        <v>0</v>
      </c>
      <c r="AE331" s="32">
        <f t="shared" si="41"/>
        <v>0</v>
      </c>
      <c r="AF331" s="32">
        <f t="shared" si="37"/>
        <v>0</v>
      </c>
      <c r="AG331" s="32">
        <f t="shared" si="38"/>
        <v>0</v>
      </c>
      <c r="AH331" s="32">
        <f t="shared" si="39"/>
        <v>0</v>
      </c>
      <c r="AI331" s="32">
        <f t="shared" si="40"/>
        <v>0</v>
      </c>
    </row>
    <row r="332" spans="29:35" x14ac:dyDescent="0.3">
      <c r="AC332" s="32">
        <f t="shared" si="35"/>
        <v>0</v>
      </c>
      <c r="AD332" s="32">
        <f t="shared" si="36"/>
        <v>0</v>
      </c>
      <c r="AE332" s="32">
        <f t="shared" si="41"/>
        <v>0</v>
      </c>
      <c r="AF332" s="32">
        <f t="shared" si="37"/>
        <v>0</v>
      </c>
      <c r="AG332" s="32">
        <f t="shared" si="38"/>
        <v>0</v>
      </c>
      <c r="AH332" s="32">
        <f t="shared" si="39"/>
        <v>0</v>
      </c>
      <c r="AI332" s="32">
        <f t="shared" si="40"/>
        <v>0</v>
      </c>
    </row>
    <row r="333" spans="29:35" x14ac:dyDescent="0.3">
      <c r="AC333" s="32">
        <f t="shared" si="35"/>
        <v>0</v>
      </c>
      <c r="AD333" s="32">
        <f t="shared" si="36"/>
        <v>0</v>
      </c>
      <c r="AE333" s="32">
        <f t="shared" si="41"/>
        <v>0</v>
      </c>
      <c r="AF333" s="32">
        <f t="shared" si="37"/>
        <v>0</v>
      </c>
      <c r="AG333" s="32">
        <f t="shared" si="38"/>
        <v>0</v>
      </c>
      <c r="AH333" s="32">
        <f t="shared" si="39"/>
        <v>0</v>
      </c>
      <c r="AI333" s="32">
        <f t="shared" si="40"/>
        <v>0</v>
      </c>
    </row>
    <row r="334" spans="29:35" x14ac:dyDescent="0.3">
      <c r="AC334" s="32">
        <f t="shared" si="35"/>
        <v>0</v>
      </c>
      <c r="AD334" s="32">
        <f t="shared" si="36"/>
        <v>0</v>
      </c>
      <c r="AE334" s="32">
        <f t="shared" si="41"/>
        <v>0</v>
      </c>
      <c r="AF334" s="32">
        <f t="shared" si="37"/>
        <v>0</v>
      </c>
      <c r="AG334" s="32">
        <f t="shared" si="38"/>
        <v>0</v>
      </c>
      <c r="AH334" s="32">
        <f t="shared" si="39"/>
        <v>0</v>
      </c>
      <c r="AI334" s="32">
        <f t="shared" si="40"/>
        <v>0</v>
      </c>
    </row>
    <row r="335" spans="29:35" x14ac:dyDescent="0.3">
      <c r="AC335" s="32">
        <f t="shared" si="35"/>
        <v>0</v>
      </c>
      <c r="AD335" s="32">
        <f t="shared" si="36"/>
        <v>0</v>
      </c>
      <c r="AE335" s="32">
        <f t="shared" si="41"/>
        <v>0</v>
      </c>
      <c r="AF335" s="32">
        <f t="shared" si="37"/>
        <v>0</v>
      </c>
      <c r="AG335" s="32">
        <f t="shared" si="38"/>
        <v>0</v>
      </c>
      <c r="AH335" s="32">
        <f t="shared" si="39"/>
        <v>0</v>
      </c>
      <c r="AI335" s="32">
        <f t="shared" si="40"/>
        <v>0</v>
      </c>
    </row>
    <row r="336" spans="29:35" x14ac:dyDescent="0.3">
      <c r="AC336" s="32">
        <f t="shared" si="35"/>
        <v>0</v>
      </c>
      <c r="AD336" s="32">
        <f t="shared" si="36"/>
        <v>0</v>
      </c>
      <c r="AE336" s="32">
        <f t="shared" si="41"/>
        <v>0</v>
      </c>
      <c r="AF336" s="32">
        <f t="shared" si="37"/>
        <v>0</v>
      </c>
      <c r="AG336" s="32">
        <f t="shared" si="38"/>
        <v>0</v>
      </c>
      <c r="AH336" s="32">
        <f t="shared" si="39"/>
        <v>0</v>
      </c>
      <c r="AI336" s="32">
        <f t="shared" si="40"/>
        <v>0</v>
      </c>
    </row>
    <row r="337" spans="29:35" x14ac:dyDescent="0.3">
      <c r="AC337" s="32">
        <f t="shared" si="35"/>
        <v>0</v>
      </c>
      <c r="AD337" s="32">
        <f t="shared" si="36"/>
        <v>0</v>
      </c>
      <c r="AE337" s="32">
        <f t="shared" si="41"/>
        <v>0</v>
      </c>
      <c r="AF337" s="32">
        <f t="shared" si="37"/>
        <v>0</v>
      </c>
      <c r="AG337" s="32">
        <f t="shared" si="38"/>
        <v>0</v>
      </c>
      <c r="AH337" s="32">
        <f t="shared" si="39"/>
        <v>0</v>
      </c>
      <c r="AI337" s="32">
        <f t="shared" si="40"/>
        <v>0</v>
      </c>
    </row>
    <row r="338" spans="29:35" x14ac:dyDescent="0.3">
      <c r="AC338" s="32">
        <f t="shared" si="35"/>
        <v>0</v>
      </c>
      <c r="AD338" s="32">
        <f t="shared" si="36"/>
        <v>0</v>
      </c>
      <c r="AE338" s="32">
        <f t="shared" si="41"/>
        <v>0</v>
      </c>
      <c r="AF338" s="32">
        <f t="shared" si="37"/>
        <v>0</v>
      </c>
      <c r="AG338" s="32">
        <f t="shared" si="38"/>
        <v>0</v>
      </c>
      <c r="AH338" s="32">
        <f t="shared" si="39"/>
        <v>0</v>
      </c>
      <c r="AI338" s="32">
        <f t="shared" si="40"/>
        <v>0</v>
      </c>
    </row>
    <row r="339" spans="29:35" x14ac:dyDescent="0.3">
      <c r="AC339" s="32">
        <f t="shared" si="35"/>
        <v>0</v>
      </c>
      <c r="AD339" s="32">
        <f t="shared" si="36"/>
        <v>0</v>
      </c>
      <c r="AE339" s="32">
        <f t="shared" si="41"/>
        <v>0</v>
      </c>
      <c r="AF339" s="32">
        <f t="shared" si="37"/>
        <v>0</v>
      </c>
      <c r="AG339" s="32">
        <f t="shared" si="38"/>
        <v>0</v>
      </c>
      <c r="AH339" s="32">
        <f t="shared" si="39"/>
        <v>0</v>
      </c>
      <c r="AI339" s="32">
        <f t="shared" si="40"/>
        <v>0</v>
      </c>
    </row>
    <row r="340" spans="29:35" x14ac:dyDescent="0.3">
      <c r="AC340" s="32">
        <f t="shared" si="35"/>
        <v>0</v>
      </c>
      <c r="AD340" s="32">
        <f t="shared" si="36"/>
        <v>0</v>
      </c>
      <c r="AE340" s="32">
        <f t="shared" si="41"/>
        <v>0</v>
      </c>
      <c r="AF340" s="32">
        <f t="shared" si="37"/>
        <v>0</v>
      </c>
      <c r="AG340" s="32">
        <f t="shared" si="38"/>
        <v>0</v>
      </c>
      <c r="AH340" s="32">
        <f t="shared" si="39"/>
        <v>0</v>
      </c>
      <c r="AI340" s="32">
        <f t="shared" si="40"/>
        <v>0</v>
      </c>
    </row>
    <row r="341" spans="29:35" x14ac:dyDescent="0.3">
      <c r="AC341" s="32">
        <f t="shared" si="35"/>
        <v>0</v>
      </c>
      <c r="AD341" s="32">
        <f t="shared" si="36"/>
        <v>0</v>
      </c>
      <c r="AE341" s="32">
        <f t="shared" si="41"/>
        <v>0</v>
      </c>
      <c r="AF341" s="32">
        <f t="shared" si="37"/>
        <v>0</v>
      </c>
      <c r="AG341" s="32">
        <f t="shared" si="38"/>
        <v>0</v>
      </c>
      <c r="AH341" s="32">
        <f t="shared" si="39"/>
        <v>0</v>
      </c>
      <c r="AI341" s="32">
        <f t="shared" si="40"/>
        <v>0</v>
      </c>
    </row>
    <row r="342" spans="29:35" x14ac:dyDescent="0.3">
      <c r="AC342" s="32">
        <f t="shared" si="35"/>
        <v>0</v>
      </c>
      <c r="AD342" s="32">
        <f t="shared" si="36"/>
        <v>0</v>
      </c>
      <c r="AE342" s="32">
        <f t="shared" si="41"/>
        <v>0</v>
      </c>
      <c r="AF342" s="32">
        <f t="shared" si="37"/>
        <v>0</v>
      </c>
      <c r="AG342" s="32">
        <f t="shared" si="38"/>
        <v>0</v>
      </c>
      <c r="AH342" s="32">
        <f t="shared" si="39"/>
        <v>0</v>
      </c>
      <c r="AI342" s="32">
        <f t="shared" si="40"/>
        <v>0</v>
      </c>
    </row>
    <row r="343" spans="29:35" x14ac:dyDescent="0.3">
      <c r="AC343" s="32">
        <f t="shared" si="35"/>
        <v>0</v>
      </c>
      <c r="AD343" s="32">
        <f t="shared" si="36"/>
        <v>0</v>
      </c>
      <c r="AE343" s="32">
        <f t="shared" si="41"/>
        <v>0</v>
      </c>
      <c r="AF343" s="32">
        <f t="shared" si="37"/>
        <v>0</v>
      </c>
      <c r="AG343" s="32">
        <f t="shared" si="38"/>
        <v>0</v>
      </c>
      <c r="AH343" s="32">
        <f t="shared" si="39"/>
        <v>0</v>
      </c>
      <c r="AI343" s="32">
        <f t="shared" si="40"/>
        <v>0</v>
      </c>
    </row>
    <row r="344" spans="29:35" x14ac:dyDescent="0.3">
      <c r="AC344" s="32">
        <f t="shared" si="35"/>
        <v>0</v>
      </c>
      <c r="AD344" s="32">
        <f t="shared" si="36"/>
        <v>0</v>
      </c>
      <c r="AE344" s="32">
        <f t="shared" si="41"/>
        <v>0</v>
      </c>
      <c r="AF344" s="32">
        <f t="shared" si="37"/>
        <v>0</v>
      </c>
      <c r="AG344" s="32">
        <f t="shared" si="38"/>
        <v>0</v>
      </c>
      <c r="AH344" s="32">
        <f t="shared" si="39"/>
        <v>0</v>
      </c>
      <c r="AI344" s="32">
        <f t="shared" si="40"/>
        <v>0</v>
      </c>
    </row>
    <row r="345" spans="29:35" x14ac:dyDescent="0.3">
      <c r="AC345" s="32">
        <f t="shared" si="35"/>
        <v>0</v>
      </c>
      <c r="AD345" s="32">
        <f t="shared" si="36"/>
        <v>0</v>
      </c>
      <c r="AE345" s="32">
        <f t="shared" si="41"/>
        <v>0</v>
      </c>
      <c r="AF345" s="32">
        <f t="shared" si="37"/>
        <v>0</v>
      </c>
      <c r="AG345" s="32">
        <f t="shared" si="38"/>
        <v>0</v>
      </c>
      <c r="AH345" s="32">
        <f t="shared" si="39"/>
        <v>0</v>
      </c>
      <c r="AI345" s="32">
        <f t="shared" si="40"/>
        <v>0</v>
      </c>
    </row>
    <row r="346" spans="29:35" x14ac:dyDescent="0.3">
      <c r="AC346" s="32">
        <f t="shared" si="35"/>
        <v>0</v>
      </c>
      <c r="AD346" s="32">
        <f t="shared" si="36"/>
        <v>0</v>
      </c>
      <c r="AE346" s="32">
        <f t="shared" si="41"/>
        <v>0</v>
      </c>
      <c r="AF346" s="32">
        <f t="shared" si="37"/>
        <v>0</v>
      </c>
      <c r="AG346" s="32">
        <f t="shared" si="38"/>
        <v>0</v>
      </c>
      <c r="AH346" s="32">
        <f t="shared" si="39"/>
        <v>0</v>
      </c>
      <c r="AI346" s="32">
        <f t="shared" si="40"/>
        <v>0</v>
      </c>
    </row>
    <row r="347" spans="29:35" x14ac:dyDescent="0.3">
      <c r="AC347" s="32">
        <f t="shared" si="35"/>
        <v>0</v>
      </c>
      <c r="AD347" s="32">
        <f t="shared" si="36"/>
        <v>0</v>
      </c>
      <c r="AE347" s="32">
        <f t="shared" si="41"/>
        <v>0</v>
      </c>
      <c r="AF347" s="32">
        <f t="shared" si="37"/>
        <v>0</v>
      </c>
      <c r="AG347" s="32">
        <f t="shared" si="38"/>
        <v>0</v>
      </c>
      <c r="AH347" s="32">
        <f t="shared" si="39"/>
        <v>0</v>
      </c>
      <c r="AI347" s="32">
        <f t="shared" si="40"/>
        <v>0</v>
      </c>
    </row>
    <row r="348" spans="29:35" x14ac:dyDescent="0.3">
      <c r="AC348" s="32">
        <f t="shared" si="35"/>
        <v>0</v>
      </c>
      <c r="AD348" s="32">
        <f t="shared" si="36"/>
        <v>0</v>
      </c>
      <c r="AE348" s="32">
        <f t="shared" si="41"/>
        <v>0</v>
      </c>
      <c r="AF348" s="32">
        <f t="shared" si="37"/>
        <v>0</v>
      </c>
      <c r="AG348" s="32">
        <f t="shared" si="38"/>
        <v>0</v>
      </c>
      <c r="AH348" s="32">
        <f t="shared" si="39"/>
        <v>0</v>
      </c>
      <c r="AI348" s="32">
        <f t="shared" si="40"/>
        <v>0</v>
      </c>
    </row>
    <row r="349" spans="29:35" x14ac:dyDescent="0.3">
      <c r="AC349" s="32">
        <f t="shared" si="35"/>
        <v>0</v>
      </c>
      <c r="AD349" s="32">
        <f t="shared" si="36"/>
        <v>0</v>
      </c>
      <c r="AE349" s="32">
        <f t="shared" si="41"/>
        <v>0</v>
      </c>
      <c r="AF349" s="32">
        <f t="shared" si="37"/>
        <v>0</v>
      </c>
      <c r="AG349" s="32">
        <f t="shared" si="38"/>
        <v>0</v>
      </c>
      <c r="AH349" s="32">
        <f t="shared" si="39"/>
        <v>0</v>
      </c>
      <c r="AI349" s="32">
        <f t="shared" si="40"/>
        <v>0</v>
      </c>
    </row>
    <row r="350" spans="29:35" x14ac:dyDescent="0.3">
      <c r="AC350" s="32">
        <f t="shared" si="35"/>
        <v>0</v>
      </c>
      <c r="AD350" s="32">
        <f t="shared" si="36"/>
        <v>0</v>
      </c>
      <c r="AE350" s="32">
        <f t="shared" si="41"/>
        <v>0</v>
      </c>
      <c r="AF350" s="32">
        <f t="shared" si="37"/>
        <v>0</v>
      </c>
      <c r="AG350" s="32">
        <f t="shared" si="38"/>
        <v>0</v>
      </c>
      <c r="AH350" s="32">
        <f t="shared" si="39"/>
        <v>0</v>
      </c>
      <c r="AI350" s="32">
        <f t="shared" si="40"/>
        <v>0</v>
      </c>
    </row>
    <row r="351" spans="29:35" x14ac:dyDescent="0.3">
      <c r="AC351" s="32">
        <f t="shared" si="35"/>
        <v>0</v>
      </c>
      <c r="AD351" s="32">
        <f t="shared" si="36"/>
        <v>0</v>
      </c>
      <c r="AE351" s="32">
        <f t="shared" si="41"/>
        <v>0</v>
      </c>
      <c r="AF351" s="32">
        <f t="shared" si="37"/>
        <v>0</v>
      </c>
      <c r="AG351" s="32">
        <f t="shared" si="38"/>
        <v>0</v>
      </c>
      <c r="AH351" s="32">
        <f t="shared" si="39"/>
        <v>0</v>
      </c>
      <c r="AI351" s="32">
        <f t="shared" si="40"/>
        <v>0</v>
      </c>
    </row>
    <row r="352" spans="29:35" x14ac:dyDescent="0.3">
      <c r="AC352" s="32">
        <f t="shared" si="35"/>
        <v>0</v>
      </c>
      <c r="AD352" s="32">
        <f t="shared" si="36"/>
        <v>0</v>
      </c>
      <c r="AE352" s="32">
        <f t="shared" si="41"/>
        <v>0</v>
      </c>
      <c r="AF352" s="32">
        <f t="shared" si="37"/>
        <v>0</v>
      </c>
      <c r="AG352" s="32">
        <f t="shared" si="38"/>
        <v>0</v>
      </c>
      <c r="AH352" s="32">
        <f t="shared" si="39"/>
        <v>0</v>
      </c>
      <c r="AI352" s="32">
        <f t="shared" si="40"/>
        <v>0</v>
      </c>
    </row>
    <row r="353" spans="29:35" x14ac:dyDescent="0.3">
      <c r="AC353" s="32">
        <f t="shared" si="35"/>
        <v>0</v>
      </c>
      <c r="AD353" s="32">
        <f t="shared" si="36"/>
        <v>0</v>
      </c>
      <c r="AE353" s="32">
        <f t="shared" si="41"/>
        <v>0</v>
      </c>
      <c r="AF353" s="32">
        <f t="shared" si="37"/>
        <v>0</v>
      </c>
      <c r="AG353" s="32">
        <f t="shared" si="38"/>
        <v>0</v>
      </c>
      <c r="AH353" s="32">
        <f t="shared" si="39"/>
        <v>0</v>
      </c>
      <c r="AI353" s="32">
        <f t="shared" si="40"/>
        <v>0</v>
      </c>
    </row>
    <row r="354" spans="29:35" x14ac:dyDescent="0.3">
      <c r="AC354" s="32">
        <f t="shared" si="35"/>
        <v>0</v>
      </c>
      <c r="AD354" s="32">
        <f t="shared" si="36"/>
        <v>0</v>
      </c>
      <c r="AE354" s="32">
        <f t="shared" si="41"/>
        <v>0</v>
      </c>
      <c r="AF354" s="32">
        <f t="shared" si="37"/>
        <v>0</v>
      </c>
      <c r="AG354" s="32">
        <f t="shared" si="38"/>
        <v>0</v>
      </c>
      <c r="AH354" s="32">
        <f t="shared" si="39"/>
        <v>0</v>
      </c>
      <c r="AI354" s="32">
        <f t="shared" si="40"/>
        <v>0</v>
      </c>
    </row>
    <row r="355" spans="29:35" x14ac:dyDescent="0.3">
      <c r="AC355" s="32">
        <f t="shared" si="35"/>
        <v>0</v>
      </c>
      <c r="AD355" s="32">
        <f t="shared" si="36"/>
        <v>0</v>
      </c>
      <c r="AE355" s="32">
        <f t="shared" si="41"/>
        <v>0</v>
      </c>
      <c r="AF355" s="32">
        <f t="shared" si="37"/>
        <v>0</v>
      </c>
      <c r="AG355" s="32">
        <f t="shared" si="38"/>
        <v>0</v>
      </c>
      <c r="AH355" s="32">
        <f t="shared" si="39"/>
        <v>0</v>
      </c>
      <c r="AI355" s="32">
        <f t="shared" si="40"/>
        <v>0</v>
      </c>
    </row>
    <row r="356" spans="29:35" x14ac:dyDescent="0.3">
      <c r="AC356" s="32">
        <f t="shared" si="35"/>
        <v>0</v>
      </c>
      <c r="AD356" s="32">
        <f t="shared" si="36"/>
        <v>0</v>
      </c>
      <c r="AE356" s="32">
        <f t="shared" si="41"/>
        <v>0</v>
      </c>
      <c r="AF356" s="32">
        <f t="shared" si="37"/>
        <v>0</v>
      </c>
      <c r="AG356" s="32">
        <f t="shared" si="38"/>
        <v>0</v>
      </c>
      <c r="AH356" s="32">
        <f t="shared" si="39"/>
        <v>0</v>
      </c>
      <c r="AI356" s="32">
        <f t="shared" si="40"/>
        <v>0</v>
      </c>
    </row>
    <row r="357" spans="29:35" x14ac:dyDescent="0.3">
      <c r="AC357" s="32">
        <f t="shared" si="35"/>
        <v>0</v>
      </c>
      <c r="AD357" s="32">
        <f t="shared" si="36"/>
        <v>0</v>
      </c>
      <c r="AE357" s="32">
        <f t="shared" si="41"/>
        <v>0</v>
      </c>
      <c r="AF357" s="32">
        <f t="shared" si="37"/>
        <v>0</v>
      </c>
      <c r="AG357" s="32">
        <f t="shared" si="38"/>
        <v>0</v>
      </c>
      <c r="AH357" s="32">
        <f t="shared" si="39"/>
        <v>0</v>
      </c>
      <c r="AI357" s="32">
        <f t="shared" si="40"/>
        <v>0</v>
      </c>
    </row>
    <row r="358" spans="29:35" x14ac:dyDescent="0.3">
      <c r="AC358" s="32">
        <f t="shared" si="35"/>
        <v>0</v>
      </c>
      <c r="AD358" s="32">
        <f t="shared" si="36"/>
        <v>0</v>
      </c>
      <c r="AE358" s="32">
        <f t="shared" si="41"/>
        <v>0</v>
      </c>
      <c r="AF358" s="32">
        <f t="shared" si="37"/>
        <v>0</v>
      </c>
      <c r="AG358" s="32">
        <f t="shared" si="38"/>
        <v>0</v>
      </c>
      <c r="AH358" s="32">
        <f t="shared" si="39"/>
        <v>0</v>
      </c>
      <c r="AI358" s="32">
        <f t="shared" si="40"/>
        <v>0</v>
      </c>
    </row>
    <row r="359" spans="29:35" x14ac:dyDescent="0.3">
      <c r="AC359" s="32">
        <f t="shared" si="35"/>
        <v>0</v>
      </c>
      <c r="AD359" s="32">
        <f t="shared" si="36"/>
        <v>0</v>
      </c>
      <c r="AE359" s="32">
        <f t="shared" si="41"/>
        <v>0</v>
      </c>
      <c r="AF359" s="32">
        <f t="shared" si="37"/>
        <v>0</v>
      </c>
      <c r="AG359" s="32">
        <f t="shared" si="38"/>
        <v>0</v>
      </c>
      <c r="AH359" s="32">
        <f t="shared" si="39"/>
        <v>0</v>
      </c>
      <c r="AI359" s="32">
        <f t="shared" si="40"/>
        <v>0</v>
      </c>
    </row>
    <row r="360" spans="29:35" x14ac:dyDescent="0.3">
      <c r="AC360" s="32">
        <f t="shared" si="35"/>
        <v>0</v>
      </c>
      <c r="AD360" s="32">
        <f t="shared" si="36"/>
        <v>0</v>
      </c>
      <c r="AE360" s="32">
        <f t="shared" si="41"/>
        <v>0</v>
      </c>
      <c r="AF360" s="32">
        <f t="shared" si="37"/>
        <v>0</v>
      </c>
      <c r="AG360" s="32">
        <f t="shared" si="38"/>
        <v>0</v>
      </c>
      <c r="AH360" s="32">
        <f t="shared" si="39"/>
        <v>0</v>
      </c>
      <c r="AI360" s="32">
        <f t="shared" si="40"/>
        <v>0</v>
      </c>
    </row>
    <row r="361" spans="29:35" x14ac:dyDescent="0.3">
      <c r="AC361" s="32">
        <f t="shared" si="35"/>
        <v>0</v>
      </c>
      <c r="AD361" s="32">
        <f t="shared" si="36"/>
        <v>0</v>
      </c>
      <c r="AE361" s="32">
        <f t="shared" si="41"/>
        <v>0</v>
      </c>
      <c r="AF361" s="32">
        <f t="shared" si="37"/>
        <v>0</v>
      </c>
      <c r="AG361" s="32">
        <f t="shared" si="38"/>
        <v>0</v>
      </c>
      <c r="AH361" s="32">
        <f t="shared" si="39"/>
        <v>0</v>
      </c>
      <c r="AI361" s="32">
        <f t="shared" si="40"/>
        <v>0</v>
      </c>
    </row>
    <row r="362" spans="29:35" x14ac:dyDescent="0.3">
      <c r="AC362" s="32">
        <f t="shared" si="35"/>
        <v>0</v>
      </c>
      <c r="AD362" s="32">
        <f t="shared" si="36"/>
        <v>0</v>
      </c>
      <c r="AE362" s="32">
        <f t="shared" si="41"/>
        <v>0</v>
      </c>
      <c r="AF362" s="32">
        <f t="shared" si="37"/>
        <v>0</v>
      </c>
      <c r="AG362" s="32">
        <f t="shared" si="38"/>
        <v>0</v>
      </c>
      <c r="AH362" s="32">
        <f t="shared" si="39"/>
        <v>0</v>
      </c>
      <c r="AI362" s="32">
        <f t="shared" si="40"/>
        <v>0</v>
      </c>
    </row>
    <row r="363" spans="29:35" x14ac:dyDescent="0.3">
      <c r="AC363" s="32">
        <f t="shared" si="35"/>
        <v>0</v>
      </c>
      <c r="AD363" s="32">
        <f t="shared" si="36"/>
        <v>0</v>
      </c>
      <c r="AE363" s="32">
        <f t="shared" si="41"/>
        <v>0</v>
      </c>
      <c r="AF363" s="32">
        <f t="shared" si="37"/>
        <v>0</v>
      </c>
      <c r="AG363" s="32">
        <f t="shared" si="38"/>
        <v>0</v>
      </c>
      <c r="AH363" s="32">
        <f t="shared" si="39"/>
        <v>0</v>
      </c>
      <c r="AI363" s="32">
        <f t="shared" si="40"/>
        <v>0</v>
      </c>
    </row>
    <row r="364" spans="29:35" x14ac:dyDescent="0.3">
      <c r="AC364" s="32">
        <f t="shared" si="35"/>
        <v>0</v>
      </c>
      <c r="AD364" s="32">
        <f t="shared" si="36"/>
        <v>0</v>
      </c>
      <c r="AE364" s="32">
        <f t="shared" si="41"/>
        <v>0</v>
      </c>
      <c r="AF364" s="32">
        <f t="shared" si="37"/>
        <v>0</v>
      </c>
      <c r="AG364" s="32">
        <f t="shared" si="38"/>
        <v>0</v>
      </c>
      <c r="AH364" s="32">
        <f t="shared" si="39"/>
        <v>0</v>
      </c>
      <c r="AI364" s="32">
        <f t="shared" si="40"/>
        <v>0</v>
      </c>
    </row>
    <row r="365" spans="29:35" x14ac:dyDescent="0.3">
      <c r="AC365" s="32">
        <f t="shared" si="35"/>
        <v>0</v>
      </c>
      <c r="AD365" s="32">
        <f t="shared" si="36"/>
        <v>0</v>
      </c>
      <c r="AE365" s="32">
        <f t="shared" si="41"/>
        <v>0</v>
      </c>
      <c r="AF365" s="32">
        <f t="shared" si="37"/>
        <v>0</v>
      </c>
      <c r="AG365" s="32">
        <f t="shared" si="38"/>
        <v>0</v>
      </c>
      <c r="AH365" s="32">
        <f t="shared" si="39"/>
        <v>0</v>
      </c>
      <c r="AI365" s="32">
        <f t="shared" si="40"/>
        <v>0</v>
      </c>
    </row>
    <row r="366" spans="29:35" x14ac:dyDescent="0.3">
      <c r="AC366" s="32">
        <f t="shared" si="35"/>
        <v>0</v>
      </c>
      <c r="AD366" s="32">
        <f t="shared" si="36"/>
        <v>0</v>
      </c>
      <c r="AE366" s="32">
        <f t="shared" si="41"/>
        <v>0</v>
      </c>
      <c r="AF366" s="32">
        <f t="shared" si="37"/>
        <v>0</v>
      </c>
      <c r="AG366" s="32">
        <f t="shared" si="38"/>
        <v>0</v>
      </c>
      <c r="AH366" s="32">
        <f t="shared" si="39"/>
        <v>0</v>
      </c>
      <c r="AI366" s="32">
        <f t="shared" si="40"/>
        <v>0</v>
      </c>
    </row>
    <row r="367" spans="29:35" x14ac:dyDescent="0.3">
      <c r="AC367" s="32">
        <f t="shared" si="35"/>
        <v>0</v>
      </c>
      <c r="AD367" s="32">
        <f t="shared" si="36"/>
        <v>0</v>
      </c>
      <c r="AE367" s="32">
        <f t="shared" si="41"/>
        <v>0</v>
      </c>
      <c r="AF367" s="32">
        <f t="shared" si="37"/>
        <v>0</v>
      </c>
      <c r="AG367" s="32">
        <f t="shared" si="38"/>
        <v>0</v>
      </c>
      <c r="AH367" s="32">
        <f t="shared" si="39"/>
        <v>0</v>
      </c>
      <c r="AI367" s="32">
        <f t="shared" si="40"/>
        <v>0</v>
      </c>
    </row>
    <row r="368" spans="29:35" x14ac:dyDescent="0.3">
      <c r="AC368" s="32">
        <f t="shared" si="35"/>
        <v>0</v>
      </c>
      <c r="AD368" s="32">
        <f t="shared" si="36"/>
        <v>0</v>
      </c>
      <c r="AE368" s="32">
        <f t="shared" si="41"/>
        <v>0</v>
      </c>
      <c r="AF368" s="32">
        <f t="shared" si="37"/>
        <v>0</v>
      </c>
      <c r="AG368" s="32">
        <f t="shared" si="38"/>
        <v>0</v>
      </c>
      <c r="AH368" s="32">
        <f t="shared" si="39"/>
        <v>0</v>
      </c>
      <c r="AI368" s="32">
        <f t="shared" si="40"/>
        <v>0</v>
      </c>
    </row>
    <row r="369" spans="29:35" x14ac:dyDescent="0.3">
      <c r="AC369" s="32">
        <f t="shared" si="35"/>
        <v>0</v>
      </c>
      <c r="AD369" s="32">
        <f t="shared" si="36"/>
        <v>0</v>
      </c>
      <c r="AE369" s="32">
        <f t="shared" si="41"/>
        <v>0</v>
      </c>
      <c r="AF369" s="32">
        <f t="shared" si="37"/>
        <v>0</v>
      </c>
      <c r="AG369" s="32">
        <f t="shared" si="38"/>
        <v>0</v>
      </c>
      <c r="AH369" s="32">
        <f t="shared" si="39"/>
        <v>0</v>
      </c>
      <c r="AI369" s="32">
        <f t="shared" si="40"/>
        <v>0</v>
      </c>
    </row>
    <row r="370" spans="29:35" x14ac:dyDescent="0.3">
      <c r="AC370" s="32">
        <f t="shared" si="35"/>
        <v>0</v>
      </c>
      <c r="AD370" s="32">
        <f t="shared" si="36"/>
        <v>0</v>
      </c>
      <c r="AE370" s="32">
        <f t="shared" si="41"/>
        <v>0</v>
      </c>
      <c r="AF370" s="32">
        <f t="shared" si="37"/>
        <v>0</v>
      </c>
      <c r="AG370" s="32">
        <f t="shared" si="38"/>
        <v>0</v>
      </c>
      <c r="AH370" s="32">
        <f t="shared" si="39"/>
        <v>0</v>
      </c>
      <c r="AI370" s="32">
        <f t="shared" si="40"/>
        <v>0</v>
      </c>
    </row>
    <row r="371" spans="29:35" x14ac:dyDescent="0.3">
      <c r="AC371" s="32">
        <f t="shared" si="35"/>
        <v>0</v>
      </c>
      <c r="AD371" s="32">
        <f t="shared" si="36"/>
        <v>0</v>
      </c>
      <c r="AE371" s="32">
        <f t="shared" si="41"/>
        <v>0</v>
      </c>
      <c r="AF371" s="32">
        <f t="shared" si="37"/>
        <v>0</v>
      </c>
      <c r="AG371" s="32">
        <f t="shared" si="38"/>
        <v>0</v>
      </c>
      <c r="AH371" s="32">
        <f t="shared" si="39"/>
        <v>0</v>
      </c>
      <c r="AI371" s="32">
        <f t="shared" si="40"/>
        <v>0</v>
      </c>
    </row>
    <row r="372" spans="29:35" x14ac:dyDescent="0.3">
      <c r="AC372" s="32">
        <f t="shared" si="35"/>
        <v>0</v>
      </c>
      <c r="AD372" s="32">
        <f t="shared" si="36"/>
        <v>0</v>
      </c>
      <c r="AE372" s="32">
        <f t="shared" si="41"/>
        <v>0</v>
      </c>
      <c r="AF372" s="32">
        <f t="shared" si="37"/>
        <v>0</v>
      </c>
      <c r="AG372" s="32">
        <f t="shared" si="38"/>
        <v>0</v>
      </c>
      <c r="AH372" s="32">
        <f t="shared" si="39"/>
        <v>0</v>
      </c>
      <c r="AI372" s="32">
        <f t="shared" si="40"/>
        <v>0</v>
      </c>
    </row>
    <row r="373" spans="29:35" x14ac:dyDescent="0.3">
      <c r="AC373" s="32">
        <f t="shared" si="35"/>
        <v>0</v>
      </c>
      <c r="AD373" s="32">
        <f t="shared" si="36"/>
        <v>0</v>
      </c>
      <c r="AE373" s="32">
        <f t="shared" si="41"/>
        <v>0</v>
      </c>
      <c r="AF373" s="32">
        <f t="shared" si="37"/>
        <v>0</v>
      </c>
      <c r="AG373" s="32">
        <f t="shared" si="38"/>
        <v>0</v>
      </c>
      <c r="AH373" s="32">
        <f t="shared" si="39"/>
        <v>0</v>
      </c>
      <c r="AI373" s="32">
        <f t="shared" si="40"/>
        <v>0</v>
      </c>
    </row>
    <row r="374" spans="29:35" x14ac:dyDescent="0.3">
      <c r="AC374" s="32">
        <f t="shared" si="35"/>
        <v>0</v>
      </c>
      <c r="AD374" s="32">
        <f t="shared" si="36"/>
        <v>0</v>
      </c>
      <c r="AE374" s="32">
        <f t="shared" si="41"/>
        <v>0</v>
      </c>
      <c r="AF374" s="32">
        <f t="shared" si="37"/>
        <v>0</v>
      </c>
      <c r="AG374" s="32">
        <f t="shared" si="38"/>
        <v>0</v>
      </c>
      <c r="AH374" s="32">
        <f t="shared" si="39"/>
        <v>0</v>
      </c>
      <c r="AI374" s="32">
        <f t="shared" si="40"/>
        <v>0</v>
      </c>
    </row>
    <row r="375" spans="29:35" x14ac:dyDescent="0.3">
      <c r="AC375" s="32">
        <f t="shared" si="35"/>
        <v>0</v>
      </c>
      <c r="AD375" s="32">
        <f t="shared" si="36"/>
        <v>0</v>
      </c>
      <c r="AE375" s="32">
        <f t="shared" si="41"/>
        <v>0</v>
      </c>
      <c r="AF375" s="32">
        <f t="shared" si="37"/>
        <v>0</v>
      </c>
      <c r="AG375" s="32">
        <f t="shared" si="38"/>
        <v>0</v>
      </c>
      <c r="AH375" s="32">
        <f t="shared" si="39"/>
        <v>0</v>
      </c>
      <c r="AI375" s="32">
        <f t="shared" si="40"/>
        <v>0</v>
      </c>
    </row>
    <row r="376" spans="29:35" x14ac:dyDescent="0.3">
      <c r="AC376" s="32">
        <f t="shared" si="35"/>
        <v>0</v>
      </c>
      <c r="AD376" s="32">
        <f t="shared" si="36"/>
        <v>0</v>
      </c>
      <c r="AE376" s="32">
        <f t="shared" si="41"/>
        <v>0</v>
      </c>
      <c r="AF376" s="32">
        <f t="shared" si="37"/>
        <v>0</v>
      </c>
      <c r="AG376" s="32">
        <f t="shared" si="38"/>
        <v>0</v>
      </c>
      <c r="AH376" s="32">
        <f t="shared" si="39"/>
        <v>0</v>
      </c>
      <c r="AI376" s="32">
        <f t="shared" si="40"/>
        <v>0</v>
      </c>
    </row>
    <row r="377" spans="29:35" x14ac:dyDescent="0.3">
      <c r="AC377" s="32">
        <f t="shared" si="35"/>
        <v>0</v>
      </c>
      <c r="AD377" s="32">
        <f t="shared" si="36"/>
        <v>0</v>
      </c>
      <c r="AE377" s="32">
        <f t="shared" si="41"/>
        <v>0</v>
      </c>
      <c r="AF377" s="32">
        <f t="shared" si="37"/>
        <v>0</v>
      </c>
      <c r="AG377" s="32">
        <f t="shared" si="38"/>
        <v>0</v>
      </c>
      <c r="AH377" s="32">
        <f t="shared" si="39"/>
        <v>0</v>
      </c>
      <c r="AI377" s="32">
        <f t="shared" si="40"/>
        <v>0</v>
      </c>
    </row>
    <row r="378" spans="29:35" x14ac:dyDescent="0.3">
      <c r="AC378" s="32">
        <f t="shared" si="35"/>
        <v>0</v>
      </c>
      <c r="AD378" s="32">
        <f t="shared" si="36"/>
        <v>0</v>
      </c>
      <c r="AE378" s="32">
        <f t="shared" si="41"/>
        <v>0</v>
      </c>
      <c r="AF378" s="32">
        <f t="shared" si="37"/>
        <v>0</v>
      </c>
      <c r="AG378" s="32">
        <f t="shared" si="38"/>
        <v>0</v>
      </c>
      <c r="AH378" s="32">
        <f t="shared" si="39"/>
        <v>0</v>
      </c>
      <c r="AI378" s="32">
        <f t="shared" si="40"/>
        <v>0</v>
      </c>
    </row>
    <row r="379" spans="29:35" x14ac:dyDescent="0.3">
      <c r="AC379" s="32">
        <f t="shared" si="35"/>
        <v>0</v>
      </c>
      <c r="AD379" s="32">
        <f t="shared" si="36"/>
        <v>0</v>
      </c>
      <c r="AE379" s="32">
        <f t="shared" si="41"/>
        <v>0</v>
      </c>
      <c r="AF379" s="32">
        <f t="shared" si="37"/>
        <v>0</v>
      </c>
      <c r="AG379" s="32">
        <f t="shared" si="38"/>
        <v>0</v>
      </c>
      <c r="AH379" s="32">
        <f t="shared" si="39"/>
        <v>0</v>
      </c>
      <c r="AI379" s="32">
        <f t="shared" si="40"/>
        <v>0</v>
      </c>
    </row>
    <row r="380" spans="29:35" x14ac:dyDescent="0.3">
      <c r="AC380" s="32">
        <f t="shared" si="35"/>
        <v>0</v>
      </c>
      <c r="AD380" s="32">
        <f t="shared" si="36"/>
        <v>0</v>
      </c>
      <c r="AE380" s="32">
        <f t="shared" si="41"/>
        <v>0</v>
      </c>
      <c r="AF380" s="32">
        <f t="shared" si="37"/>
        <v>0</v>
      </c>
      <c r="AG380" s="32">
        <f t="shared" si="38"/>
        <v>0</v>
      </c>
      <c r="AH380" s="32">
        <f t="shared" si="39"/>
        <v>0</v>
      </c>
      <c r="AI380" s="32">
        <f t="shared" si="40"/>
        <v>0</v>
      </c>
    </row>
    <row r="381" spans="29:35" x14ac:dyDescent="0.3">
      <c r="AC381" s="32">
        <f t="shared" si="35"/>
        <v>0</v>
      </c>
      <c r="AD381" s="32">
        <f t="shared" si="36"/>
        <v>0</v>
      </c>
      <c r="AE381" s="32">
        <f t="shared" si="41"/>
        <v>0</v>
      </c>
      <c r="AF381" s="32">
        <f t="shared" si="37"/>
        <v>0</v>
      </c>
      <c r="AG381" s="32">
        <f t="shared" si="38"/>
        <v>0</v>
      </c>
      <c r="AH381" s="32">
        <f t="shared" si="39"/>
        <v>0</v>
      </c>
      <c r="AI381" s="32">
        <f t="shared" si="40"/>
        <v>0</v>
      </c>
    </row>
    <row r="382" spans="29:35" x14ac:dyDescent="0.3">
      <c r="AC382" s="32">
        <f t="shared" si="35"/>
        <v>0</v>
      </c>
      <c r="AD382" s="32">
        <f t="shared" si="36"/>
        <v>0</v>
      </c>
      <c r="AE382" s="32">
        <f t="shared" si="41"/>
        <v>0</v>
      </c>
      <c r="AF382" s="32">
        <f t="shared" si="37"/>
        <v>0</v>
      </c>
      <c r="AG382" s="32">
        <f t="shared" si="38"/>
        <v>0</v>
      </c>
      <c r="AH382" s="32">
        <f t="shared" si="39"/>
        <v>0</v>
      </c>
      <c r="AI382" s="32">
        <f t="shared" si="40"/>
        <v>0</v>
      </c>
    </row>
    <row r="383" spans="29:35" x14ac:dyDescent="0.3">
      <c r="AC383" s="32">
        <f t="shared" si="35"/>
        <v>0</v>
      </c>
      <c r="AD383" s="32">
        <f t="shared" si="36"/>
        <v>0</v>
      </c>
      <c r="AE383" s="32">
        <f t="shared" si="41"/>
        <v>0</v>
      </c>
      <c r="AF383" s="32">
        <f t="shared" si="37"/>
        <v>0</v>
      </c>
      <c r="AG383" s="32">
        <f t="shared" si="38"/>
        <v>0</v>
      </c>
      <c r="AH383" s="32">
        <f t="shared" si="39"/>
        <v>0</v>
      </c>
      <c r="AI383" s="32">
        <f t="shared" si="40"/>
        <v>0</v>
      </c>
    </row>
    <row r="384" spans="29:35" x14ac:dyDescent="0.3">
      <c r="AC384" s="32">
        <f t="shared" si="35"/>
        <v>0</v>
      </c>
      <c r="AD384" s="32">
        <f t="shared" si="36"/>
        <v>0</v>
      </c>
      <c r="AE384" s="32">
        <f t="shared" si="41"/>
        <v>0</v>
      </c>
      <c r="AF384" s="32">
        <f t="shared" si="37"/>
        <v>0</v>
      </c>
      <c r="AG384" s="32">
        <f t="shared" si="38"/>
        <v>0</v>
      </c>
      <c r="AH384" s="32">
        <f t="shared" si="39"/>
        <v>0</v>
      </c>
      <c r="AI384" s="32">
        <f t="shared" si="40"/>
        <v>0</v>
      </c>
    </row>
    <row r="385" spans="29:35" x14ac:dyDescent="0.3">
      <c r="AC385" s="32">
        <f t="shared" si="35"/>
        <v>0</v>
      </c>
      <c r="AD385" s="32">
        <f t="shared" si="36"/>
        <v>0</v>
      </c>
      <c r="AE385" s="32">
        <f t="shared" si="41"/>
        <v>0</v>
      </c>
      <c r="AF385" s="32">
        <f t="shared" si="37"/>
        <v>0</v>
      </c>
      <c r="AG385" s="32">
        <f t="shared" si="38"/>
        <v>0</v>
      </c>
      <c r="AH385" s="32">
        <f t="shared" si="39"/>
        <v>0</v>
      </c>
      <c r="AI385" s="32">
        <f t="shared" si="40"/>
        <v>0</v>
      </c>
    </row>
    <row r="386" spans="29:35" x14ac:dyDescent="0.3">
      <c r="AC386" s="32">
        <f t="shared" si="35"/>
        <v>0</v>
      </c>
      <c r="AD386" s="32">
        <f t="shared" si="36"/>
        <v>0</v>
      </c>
      <c r="AE386" s="32">
        <f t="shared" si="41"/>
        <v>0</v>
      </c>
      <c r="AF386" s="32">
        <f t="shared" si="37"/>
        <v>0</v>
      </c>
      <c r="AG386" s="32">
        <f t="shared" si="38"/>
        <v>0</v>
      </c>
      <c r="AH386" s="32">
        <f t="shared" si="39"/>
        <v>0</v>
      </c>
      <c r="AI386" s="32">
        <f t="shared" si="40"/>
        <v>0</v>
      </c>
    </row>
    <row r="387" spans="29:35" x14ac:dyDescent="0.3">
      <c r="AC387" s="32">
        <f t="shared" ref="AC387:AC450" si="42">SUM((IF(U387="Checked", 0.5, 0)), (IF(W387="Checked", 0.5, 0)))</f>
        <v>0</v>
      </c>
      <c r="AD387" s="32">
        <f t="shared" ref="AD387:AD450" si="43">COUNTIF(K387, "A gross misdemeanor fine of $3000/1 year in jail/both")</f>
        <v>0</v>
      </c>
      <c r="AE387" s="32">
        <f t="shared" si="41"/>
        <v>0</v>
      </c>
      <c r="AF387" s="32">
        <f t="shared" ref="AF387:AF450" si="44">COUNTIF(M387, "Based on the server’s reasonable opinion")</f>
        <v>0</v>
      </c>
      <c r="AG387" s="32">
        <f t="shared" ref="AG387:AG450" si="45">COUNTIF(N387, "F")</f>
        <v>0</v>
      </c>
      <c r="AH387" s="32">
        <f t="shared" ref="AH387:AH450" si="46">SUM((IF(P387="Checked", 0.25, 0)), (IF(O387="Checked", 0.25, 0)), (IF(R387="Checked", 0.25, 0)), (IF(S387="Checked", 0.25, 0)))</f>
        <v>0</v>
      </c>
      <c r="AI387" s="32">
        <f t="shared" ref="AI387:AI450" si="47">COUNTIF(L387, "Refuse to serve alcohol to the person")</f>
        <v>0</v>
      </c>
    </row>
    <row r="388" spans="29:35" x14ac:dyDescent="0.3">
      <c r="AC388" s="32">
        <f t="shared" si="42"/>
        <v>0</v>
      </c>
      <c r="AD388" s="32">
        <f t="shared" si="43"/>
        <v>0</v>
      </c>
      <c r="AE388" s="32">
        <f t="shared" ref="AE388:AE451" si="48">(COUNTIF(Y388:AB388, "Checked"))/4</f>
        <v>0</v>
      </c>
      <c r="AF388" s="32">
        <f t="shared" si="44"/>
        <v>0</v>
      </c>
      <c r="AG388" s="32">
        <f t="shared" si="45"/>
        <v>0</v>
      </c>
      <c r="AH388" s="32">
        <f t="shared" si="46"/>
        <v>0</v>
      </c>
      <c r="AI388" s="32">
        <f t="shared" si="47"/>
        <v>0</v>
      </c>
    </row>
    <row r="389" spans="29:35" x14ac:dyDescent="0.3">
      <c r="AC389" s="32">
        <f t="shared" si="42"/>
        <v>0</v>
      </c>
      <c r="AD389" s="32">
        <f t="shared" si="43"/>
        <v>0</v>
      </c>
      <c r="AE389" s="32">
        <f t="shared" si="48"/>
        <v>0</v>
      </c>
      <c r="AF389" s="32">
        <f t="shared" si="44"/>
        <v>0</v>
      </c>
      <c r="AG389" s="32">
        <f t="shared" si="45"/>
        <v>0</v>
      </c>
      <c r="AH389" s="32">
        <f t="shared" si="46"/>
        <v>0</v>
      </c>
      <c r="AI389" s="32">
        <f t="shared" si="47"/>
        <v>0</v>
      </c>
    </row>
    <row r="390" spans="29:35" x14ac:dyDescent="0.3">
      <c r="AC390" s="32">
        <f t="shared" si="42"/>
        <v>0</v>
      </c>
      <c r="AD390" s="32">
        <f t="shared" si="43"/>
        <v>0</v>
      </c>
      <c r="AE390" s="32">
        <f t="shared" si="48"/>
        <v>0</v>
      </c>
      <c r="AF390" s="32">
        <f t="shared" si="44"/>
        <v>0</v>
      </c>
      <c r="AG390" s="32">
        <f t="shared" si="45"/>
        <v>0</v>
      </c>
      <c r="AH390" s="32">
        <f t="shared" si="46"/>
        <v>0</v>
      </c>
      <c r="AI390" s="32">
        <f t="shared" si="47"/>
        <v>0</v>
      </c>
    </row>
    <row r="391" spans="29:35" x14ac:dyDescent="0.3">
      <c r="AC391" s="32">
        <f t="shared" si="42"/>
        <v>0</v>
      </c>
      <c r="AD391" s="32">
        <f t="shared" si="43"/>
        <v>0</v>
      </c>
      <c r="AE391" s="32">
        <f t="shared" si="48"/>
        <v>0</v>
      </c>
      <c r="AF391" s="32">
        <f t="shared" si="44"/>
        <v>0</v>
      </c>
      <c r="AG391" s="32">
        <f t="shared" si="45"/>
        <v>0</v>
      </c>
      <c r="AH391" s="32">
        <f t="shared" si="46"/>
        <v>0</v>
      </c>
      <c r="AI391" s="32">
        <f t="shared" si="47"/>
        <v>0</v>
      </c>
    </row>
    <row r="392" spans="29:35" x14ac:dyDescent="0.3">
      <c r="AC392" s="32">
        <f t="shared" si="42"/>
        <v>0</v>
      </c>
      <c r="AD392" s="32">
        <f t="shared" si="43"/>
        <v>0</v>
      </c>
      <c r="AE392" s="32">
        <f t="shared" si="48"/>
        <v>0</v>
      </c>
      <c r="AF392" s="32">
        <f t="shared" si="44"/>
        <v>0</v>
      </c>
      <c r="AG392" s="32">
        <f t="shared" si="45"/>
        <v>0</v>
      </c>
      <c r="AH392" s="32">
        <f t="shared" si="46"/>
        <v>0</v>
      </c>
      <c r="AI392" s="32">
        <f t="shared" si="47"/>
        <v>0</v>
      </c>
    </row>
    <row r="393" spans="29:35" x14ac:dyDescent="0.3">
      <c r="AC393" s="32">
        <f t="shared" si="42"/>
        <v>0</v>
      </c>
      <c r="AD393" s="32">
        <f t="shared" si="43"/>
        <v>0</v>
      </c>
      <c r="AE393" s="32">
        <f t="shared" si="48"/>
        <v>0</v>
      </c>
      <c r="AF393" s="32">
        <f t="shared" si="44"/>
        <v>0</v>
      </c>
      <c r="AG393" s="32">
        <f t="shared" si="45"/>
        <v>0</v>
      </c>
      <c r="AH393" s="32">
        <f t="shared" si="46"/>
        <v>0</v>
      </c>
      <c r="AI393" s="32">
        <f t="shared" si="47"/>
        <v>0</v>
      </c>
    </row>
    <row r="394" spans="29:35" x14ac:dyDescent="0.3">
      <c r="AC394" s="32">
        <f t="shared" si="42"/>
        <v>0</v>
      </c>
      <c r="AD394" s="32">
        <f t="shared" si="43"/>
        <v>0</v>
      </c>
      <c r="AE394" s="32">
        <f t="shared" si="48"/>
        <v>0</v>
      </c>
      <c r="AF394" s="32">
        <f t="shared" si="44"/>
        <v>0</v>
      </c>
      <c r="AG394" s="32">
        <f t="shared" si="45"/>
        <v>0</v>
      </c>
      <c r="AH394" s="32">
        <f t="shared" si="46"/>
        <v>0</v>
      </c>
      <c r="AI394" s="32">
        <f t="shared" si="47"/>
        <v>0</v>
      </c>
    </row>
    <row r="395" spans="29:35" x14ac:dyDescent="0.3">
      <c r="AC395" s="32">
        <f t="shared" si="42"/>
        <v>0</v>
      </c>
      <c r="AD395" s="32">
        <f t="shared" si="43"/>
        <v>0</v>
      </c>
      <c r="AE395" s="32">
        <f t="shared" si="48"/>
        <v>0</v>
      </c>
      <c r="AF395" s="32">
        <f t="shared" si="44"/>
        <v>0</v>
      </c>
      <c r="AG395" s="32">
        <f t="shared" si="45"/>
        <v>0</v>
      </c>
      <c r="AH395" s="32">
        <f t="shared" si="46"/>
        <v>0</v>
      </c>
      <c r="AI395" s="32">
        <f t="shared" si="47"/>
        <v>0</v>
      </c>
    </row>
    <row r="396" spans="29:35" x14ac:dyDescent="0.3">
      <c r="AC396" s="32">
        <f t="shared" si="42"/>
        <v>0</v>
      </c>
      <c r="AD396" s="32">
        <f t="shared" si="43"/>
        <v>0</v>
      </c>
      <c r="AE396" s="32">
        <f t="shared" si="48"/>
        <v>0</v>
      </c>
      <c r="AF396" s="32">
        <f t="shared" si="44"/>
        <v>0</v>
      </c>
      <c r="AG396" s="32">
        <f t="shared" si="45"/>
        <v>0</v>
      </c>
      <c r="AH396" s="32">
        <f t="shared" si="46"/>
        <v>0</v>
      </c>
      <c r="AI396" s="32">
        <f t="shared" si="47"/>
        <v>0</v>
      </c>
    </row>
    <row r="397" spans="29:35" x14ac:dyDescent="0.3">
      <c r="AC397" s="32">
        <f t="shared" si="42"/>
        <v>0</v>
      </c>
      <c r="AD397" s="32">
        <f t="shared" si="43"/>
        <v>0</v>
      </c>
      <c r="AE397" s="32">
        <f t="shared" si="48"/>
        <v>0</v>
      </c>
      <c r="AF397" s="32">
        <f t="shared" si="44"/>
        <v>0</v>
      </c>
      <c r="AG397" s="32">
        <f t="shared" si="45"/>
        <v>0</v>
      </c>
      <c r="AH397" s="32">
        <f t="shared" si="46"/>
        <v>0</v>
      </c>
      <c r="AI397" s="32">
        <f t="shared" si="47"/>
        <v>0</v>
      </c>
    </row>
    <row r="398" spans="29:35" x14ac:dyDescent="0.3">
      <c r="AC398" s="32">
        <f t="shared" si="42"/>
        <v>0</v>
      </c>
      <c r="AD398" s="32">
        <f t="shared" si="43"/>
        <v>0</v>
      </c>
      <c r="AE398" s="32">
        <f t="shared" si="48"/>
        <v>0</v>
      </c>
      <c r="AF398" s="32">
        <f t="shared" si="44"/>
        <v>0</v>
      </c>
      <c r="AG398" s="32">
        <f t="shared" si="45"/>
        <v>0</v>
      </c>
      <c r="AH398" s="32">
        <f t="shared" si="46"/>
        <v>0</v>
      </c>
      <c r="AI398" s="32">
        <f t="shared" si="47"/>
        <v>0</v>
      </c>
    </row>
    <row r="399" spans="29:35" x14ac:dyDescent="0.3">
      <c r="AC399" s="32">
        <f t="shared" si="42"/>
        <v>0</v>
      </c>
      <c r="AD399" s="32">
        <f t="shared" si="43"/>
        <v>0</v>
      </c>
      <c r="AE399" s="32">
        <f t="shared" si="48"/>
        <v>0</v>
      </c>
      <c r="AF399" s="32">
        <f t="shared" si="44"/>
        <v>0</v>
      </c>
      <c r="AG399" s="32">
        <f t="shared" si="45"/>
        <v>0</v>
      </c>
      <c r="AH399" s="32">
        <f t="shared" si="46"/>
        <v>0</v>
      </c>
      <c r="AI399" s="32">
        <f t="shared" si="47"/>
        <v>0</v>
      </c>
    </row>
    <row r="400" spans="29:35" x14ac:dyDescent="0.3">
      <c r="AC400" s="32">
        <f t="shared" si="42"/>
        <v>0</v>
      </c>
      <c r="AD400" s="32">
        <f t="shared" si="43"/>
        <v>0</v>
      </c>
      <c r="AE400" s="32">
        <f t="shared" si="48"/>
        <v>0</v>
      </c>
      <c r="AF400" s="32">
        <f t="shared" si="44"/>
        <v>0</v>
      </c>
      <c r="AG400" s="32">
        <f t="shared" si="45"/>
        <v>0</v>
      </c>
      <c r="AH400" s="32">
        <f t="shared" si="46"/>
        <v>0</v>
      </c>
      <c r="AI400" s="32">
        <f t="shared" si="47"/>
        <v>0</v>
      </c>
    </row>
    <row r="401" spans="29:35" x14ac:dyDescent="0.3">
      <c r="AC401" s="32">
        <f t="shared" si="42"/>
        <v>0</v>
      </c>
      <c r="AD401" s="32">
        <f t="shared" si="43"/>
        <v>0</v>
      </c>
      <c r="AE401" s="32">
        <f t="shared" si="48"/>
        <v>0</v>
      </c>
      <c r="AF401" s="32">
        <f t="shared" si="44"/>
        <v>0</v>
      </c>
      <c r="AG401" s="32">
        <f t="shared" si="45"/>
        <v>0</v>
      </c>
      <c r="AH401" s="32">
        <f t="shared" si="46"/>
        <v>0</v>
      </c>
      <c r="AI401" s="32">
        <f t="shared" si="47"/>
        <v>0</v>
      </c>
    </row>
    <row r="402" spans="29:35" x14ac:dyDescent="0.3">
      <c r="AC402" s="32">
        <f t="shared" si="42"/>
        <v>0</v>
      </c>
      <c r="AD402" s="32">
        <f t="shared" si="43"/>
        <v>0</v>
      </c>
      <c r="AE402" s="32">
        <f t="shared" si="48"/>
        <v>0</v>
      </c>
      <c r="AF402" s="32">
        <f t="shared" si="44"/>
        <v>0</v>
      </c>
      <c r="AG402" s="32">
        <f t="shared" si="45"/>
        <v>0</v>
      </c>
      <c r="AH402" s="32">
        <f t="shared" si="46"/>
        <v>0</v>
      </c>
      <c r="AI402" s="32">
        <f t="shared" si="47"/>
        <v>0</v>
      </c>
    </row>
    <row r="403" spans="29:35" x14ac:dyDescent="0.3">
      <c r="AC403" s="32">
        <f t="shared" si="42"/>
        <v>0</v>
      </c>
      <c r="AD403" s="32">
        <f t="shared" si="43"/>
        <v>0</v>
      </c>
      <c r="AE403" s="32">
        <f t="shared" si="48"/>
        <v>0</v>
      </c>
      <c r="AF403" s="32">
        <f t="shared" si="44"/>
        <v>0</v>
      </c>
      <c r="AG403" s="32">
        <f t="shared" si="45"/>
        <v>0</v>
      </c>
      <c r="AH403" s="32">
        <f t="shared" si="46"/>
        <v>0</v>
      </c>
      <c r="AI403" s="32">
        <f t="shared" si="47"/>
        <v>0</v>
      </c>
    </row>
    <row r="404" spans="29:35" x14ac:dyDescent="0.3">
      <c r="AC404" s="32">
        <f t="shared" si="42"/>
        <v>0</v>
      </c>
      <c r="AD404" s="32">
        <f t="shared" si="43"/>
        <v>0</v>
      </c>
      <c r="AE404" s="32">
        <f t="shared" si="48"/>
        <v>0</v>
      </c>
      <c r="AF404" s="32">
        <f t="shared" si="44"/>
        <v>0</v>
      </c>
      <c r="AG404" s="32">
        <f t="shared" si="45"/>
        <v>0</v>
      </c>
      <c r="AH404" s="32">
        <f t="shared" si="46"/>
        <v>0</v>
      </c>
      <c r="AI404" s="32">
        <f t="shared" si="47"/>
        <v>0</v>
      </c>
    </row>
    <row r="405" spans="29:35" x14ac:dyDescent="0.3">
      <c r="AC405" s="32">
        <f t="shared" si="42"/>
        <v>0</v>
      </c>
      <c r="AD405" s="32">
        <f t="shared" si="43"/>
        <v>0</v>
      </c>
      <c r="AE405" s="32">
        <f t="shared" si="48"/>
        <v>0</v>
      </c>
      <c r="AF405" s="32">
        <f t="shared" si="44"/>
        <v>0</v>
      </c>
      <c r="AG405" s="32">
        <f t="shared" si="45"/>
        <v>0</v>
      </c>
      <c r="AH405" s="32">
        <f t="shared" si="46"/>
        <v>0</v>
      </c>
      <c r="AI405" s="32">
        <f t="shared" si="47"/>
        <v>0</v>
      </c>
    </row>
    <row r="406" spans="29:35" x14ac:dyDescent="0.3">
      <c r="AC406" s="32">
        <f t="shared" si="42"/>
        <v>0</v>
      </c>
      <c r="AD406" s="32">
        <f t="shared" si="43"/>
        <v>0</v>
      </c>
      <c r="AE406" s="32">
        <f t="shared" si="48"/>
        <v>0</v>
      </c>
      <c r="AF406" s="32">
        <f t="shared" si="44"/>
        <v>0</v>
      </c>
      <c r="AG406" s="32">
        <f t="shared" si="45"/>
        <v>0</v>
      </c>
      <c r="AH406" s="32">
        <f t="shared" si="46"/>
        <v>0</v>
      </c>
      <c r="AI406" s="32">
        <f t="shared" si="47"/>
        <v>0</v>
      </c>
    </row>
    <row r="407" spans="29:35" x14ac:dyDescent="0.3">
      <c r="AC407" s="32">
        <f t="shared" si="42"/>
        <v>0</v>
      </c>
      <c r="AD407" s="32">
        <f t="shared" si="43"/>
        <v>0</v>
      </c>
      <c r="AE407" s="32">
        <f t="shared" si="48"/>
        <v>0</v>
      </c>
      <c r="AF407" s="32">
        <f t="shared" si="44"/>
        <v>0</v>
      </c>
      <c r="AG407" s="32">
        <f t="shared" si="45"/>
        <v>0</v>
      </c>
      <c r="AH407" s="32">
        <f t="shared" si="46"/>
        <v>0</v>
      </c>
      <c r="AI407" s="32">
        <f t="shared" si="47"/>
        <v>0</v>
      </c>
    </row>
    <row r="408" spans="29:35" x14ac:dyDescent="0.3">
      <c r="AC408" s="32">
        <f t="shared" si="42"/>
        <v>0</v>
      </c>
      <c r="AD408" s="32">
        <f t="shared" si="43"/>
        <v>0</v>
      </c>
      <c r="AE408" s="32">
        <f t="shared" si="48"/>
        <v>0</v>
      </c>
      <c r="AF408" s="32">
        <f t="shared" si="44"/>
        <v>0</v>
      </c>
      <c r="AG408" s="32">
        <f t="shared" si="45"/>
        <v>0</v>
      </c>
      <c r="AH408" s="32">
        <f t="shared" si="46"/>
        <v>0</v>
      </c>
      <c r="AI408" s="32">
        <f t="shared" si="47"/>
        <v>0</v>
      </c>
    </row>
    <row r="409" spans="29:35" x14ac:dyDescent="0.3">
      <c r="AC409" s="32">
        <f t="shared" si="42"/>
        <v>0</v>
      </c>
      <c r="AD409" s="32">
        <f t="shared" si="43"/>
        <v>0</v>
      </c>
      <c r="AE409" s="32">
        <f t="shared" si="48"/>
        <v>0</v>
      </c>
      <c r="AF409" s="32">
        <f t="shared" si="44"/>
        <v>0</v>
      </c>
      <c r="AG409" s="32">
        <f t="shared" si="45"/>
        <v>0</v>
      </c>
      <c r="AH409" s="32">
        <f t="shared" si="46"/>
        <v>0</v>
      </c>
      <c r="AI409" s="32">
        <f t="shared" si="47"/>
        <v>0</v>
      </c>
    </row>
    <row r="410" spans="29:35" x14ac:dyDescent="0.3">
      <c r="AC410" s="32">
        <f t="shared" si="42"/>
        <v>0</v>
      </c>
      <c r="AD410" s="32">
        <f t="shared" si="43"/>
        <v>0</v>
      </c>
      <c r="AE410" s="32">
        <f t="shared" si="48"/>
        <v>0</v>
      </c>
      <c r="AF410" s="32">
        <f t="shared" si="44"/>
        <v>0</v>
      </c>
      <c r="AG410" s="32">
        <f t="shared" si="45"/>
        <v>0</v>
      </c>
      <c r="AH410" s="32">
        <f t="shared" si="46"/>
        <v>0</v>
      </c>
      <c r="AI410" s="32">
        <f t="shared" si="47"/>
        <v>0</v>
      </c>
    </row>
    <row r="411" spans="29:35" x14ac:dyDescent="0.3">
      <c r="AC411" s="32">
        <f t="shared" si="42"/>
        <v>0</v>
      </c>
      <c r="AD411" s="32">
        <f t="shared" si="43"/>
        <v>0</v>
      </c>
      <c r="AE411" s="32">
        <f t="shared" si="48"/>
        <v>0</v>
      </c>
      <c r="AF411" s="32">
        <f t="shared" si="44"/>
        <v>0</v>
      </c>
      <c r="AG411" s="32">
        <f t="shared" si="45"/>
        <v>0</v>
      </c>
      <c r="AH411" s="32">
        <f t="shared" si="46"/>
        <v>0</v>
      </c>
      <c r="AI411" s="32">
        <f t="shared" si="47"/>
        <v>0</v>
      </c>
    </row>
    <row r="412" spans="29:35" x14ac:dyDescent="0.3">
      <c r="AC412" s="32">
        <f t="shared" si="42"/>
        <v>0</v>
      </c>
      <c r="AD412" s="32">
        <f t="shared" si="43"/>
        <v>0</v>
      </c>
      <c r="AE412" s="32">
        <f t="shared" si="48"/>
        <v>0</v>
      </c>
      <c r="AF412" s="32">
        <f t="shared" si="44"/>
        <v>0</v>
      </c>
      <c r="AG412" s="32">
        <f t="shared" si="45"/>
        <v>0</v>
      </c>
      <c r="AH412" s="32">
        <f t="shared" si="46"/>
        <v>0</v>
      </c>
      <c r="AI412" s="32">
        <f t="shared" si="47"/>
        <v>0</v>
      </c>
    </row>
    <row r="413" spans="29:35" x14ac:dyDescent="0.3">
      <c r="AC413" s="32">
        <f t="shared" si="42"/>
        <v>0</v>
      </c>
      <c r="AD413" s="32">
        <f t="shared" si="43"/>
        <v>0</v>
      </c>
      <c r="AE413" s="32">
        <f t="shared" si="48"/>
        <v>0</v>
      </c>
      <c r="AF413" s="32">
        <f t="shared" si="44"/>
        <v>0</v>
      </c>
      <c r="AG413" s="32">
        <f t="shared" si="45"/>
        <v>0</v>
      </c>
      <c r="AH413" s="32">
        <f t="shared" si="46"/>
        <v>0</v>
      </c>
      <c r="AI413" s="32">
        <f t="shared" si="47"/>
        <v>0</v>
      </c>
    </row>
    <row r="414" spans="29:35" x14ac:dyDescent="0.3">
      <c r="AC414" s="32">
        <f t="shared" si="42"/>
        <v>0</v>
      </c>
      <c r="AD414" s="32">
        <f t="shared" si="43"/>
        <v>0</v>
      </c>
      <c r="AE414" s="32">
        <f t="shared" si="48"/>
        <v>0</v>
      </c>
      <c r="AF414" s="32">
        <f t="shared" si="44"/>
        <v>0</v>
      </c>
      <c r="AG414" s="32">
        <f t="shared" si="45"/>
        <v>0</v>
      </c>
      <c r="AH414" s="32">
        <f t="shared" si="46"/>
        <v>0</v>
      </c>
      <c r="AI414" s="32">
        <f t="shared" si="47"/>
        <v>0</v>
      </c>
    </row>
    <row r="415" spans="29:35" x14ac:dyDescent="0.3">
      <c r="AC415" s="32">
        <f t="shared" si="42"/>
        <v>0</v>
      </c>
      <c r="AD415" s="32">
        <f t="shared" si="43"/>
        <v>0</v>
      </c>
      <c r="AE415" s="32">
        <f t="shared" si="48"/>
        <v>0</v>
      </c>
      <c r="AF415" s="32">
        <f t="shared" si="44"/>
        <v>0</v>
      </c>
      <c r="AG415" s="32">
        <f t="shared" si="45"/>
        <v>0</v>
      </c>
      <c r="AH415" s="32">
        <f t="shared" si="46"/>
        <v>0</v>
      </c>
      <c r="AI415" s="32">
        <f t="shared" si="47"/>
        <v>0</v>
      </c>
    </row>
    <row r="416" spans="29:35" x14ac:dyDescent="0.3">
      <c r="AC416" s="32">
        <f t="shared" si="42"/>
        <v>0</v>
      </c>
      <c r="AD416" s="32">
        <f t="shared" si="43"/>
        <v>0</v>
      </c>
      <c r="AE416" s="32">
        <f t="shared" si="48"/>
        <v>0</v>
      </c>
      <c r="AF416" s="32">
        <f t="shared" si="44"/>
        <v>0</v>
      </c>
      <c r="AG416" s="32">
        <f t="shared" si="45"/>
        <v>0</v>
      </c>
      <c r="AH416" s="32">
        <f t="shared" si="46"/>
        <v>0</v>
      </c>
      <c r="AI416" s="32">
        <f t="shared" si="47"/>
        <v>0</v>
      </c>
    </row>
    <row r="417" spans="29:35" x14ac:dyDescent="0.3">
      <c r="AC417" s="32">
        <f t="shared" si="42"/>
        <v>0</v>
      </c>
      <c r="AD417" s="32">
        <f t="shared" si="43"/>
        <v>0</v>
      </c>
      <c r="AE417" s="32">
        <f t="shared" si="48"/>
        <v>0</v>
      </c>
      <c r="AF417" s="32">
        <f t="shared" si="44"/>
        <v>0</v>
      </c>
      <c r="AG417" s="32">
        <f t="shared" si="45"/>
        <v>0</v>
      </c>
      <c r="AH417" s="32">
        <f t="shared" si="46"/>
        <v>0</v>
      </c>
      <c r="AI417" s="32">
        <f t="shared" si="47"/>
        <v>0</v>
      </c>
    </row>
    <row r="418" spans="29:35" x14ac:dyDescent="0.3">
      <c r="AC418" s="32">
        <f t="shared" si="42"/>
        <v>0</v>
      </c>
      <c r="AD418" s="32">
        <f t="shared" si="43"/>
        <v>0</v>
      </c>
      <c r="AE418" s="32">
        <f t="shared" si="48"/>
        <v>0</v>
      </c>
      <c r="AF418" s="32">
        <f t="shared" si="44"/>
        <v>0</v>
      </c>
      <c r="AG418" s="32">
        <f t="shared" si="45"/>
        <v>0</v>
      </c>
      <c r="AH418" s="32">
        <f t="shared" si="46"/>
        <v>0</v>
      </c>
      <c r="AI418" s="32">
        <f t="shared" si="47"/>
        <v>0</v>
      </c>
    </row>
    <row r="419" spans="29:35" x14ac:dyDescent="0.3">
      <c r="AC419" s="32">
        <f t="shared" si="42"/>
        <v>0</v>
      </c>
      <c r="AD419" s="32">
        <f t="shared" si="43"/>
        <v>0</v>
      </c>
      <c r="AE419" s="32">
        <f t="shared" si="48"/>
        <v>0</v>
      </c>
      <c r="AF419" s="32">
        <f t="shared" si="44"/>
        <v>0</v>
      </c>
      <c r="AG419" s="32">
        <f t="shared" si="45"/>
        <v>0</v>
      </c>
      <c r="AH419" s="32">
        <f t="shared" si="46"/>
        <v>0</v>
      </c>
      <c r="AI419" s="32">
        <f t="shared" si="47"/>
        <v>0</v>
      </c>
    </row>
    <row r="420" spans="29:35" x14ac:dyDescent="0.3">
      <c r="AC420" s="32">
        <f t="shared" si="42"/>
        <v>0</v>
      </c>
      <c r="AD420" s="32">
        <f t="shared" si="43"/>
        <v>0</v>
      </c>
      <c r="AE420" s="32">
        <f t="shared" si="48"/>
        <v>0</v>
      </c>
      <c r="AF420" s="32">
        <f t="shared" si="44"/>
        <v>0</v>
      </c>
      <c r="AG420" s="32">
        <f t="shared" si="45"/>
        <v>0</v>
      </c>
      <c r="AH420" s="32">
        <f t="shared" si="46"/>
        <v>0</v>
      </c>
      <c r="AI420" s="32">
        <f t="shared" si="47"/>
        <v>0</v>
      </c>
    </row>
    <row r="421" spans="29:35" x14ac:dyDescent="0.3">
      <c r="AC421" s="32">
        <f t="shared" si="42"/>
        <v>0</v>
      </c>
      <c r="AD421" s="32">
        <f t="shared" si="43"/>
        <v>0</v>
      </c>
      <c r="AE421" s="32">
        <f t="shared" si="48"/>
        <v>0</v>
      </c>
      <c r="AF421" s="32">
        <f t="shared" si="44"/>
        <v>0</v>
      </c>
      <c r="AG421" s="32">
        <f t="shared" si="45"/>
        <v>0</v>
      </c>
      <c r="AH421" s="32">
        <f t="shared" si="46"/>
        <v>0</v>
      </c>
      <c r="AI421" s="32">
        <f t="shared" si="47"/>
        <v>0</v>
      </c>
    </row>
    <row r="422" spans="29:35" x14ac:dyDescent="0.3">
      <c r="AC422" s="32">
        <f t="shared" si="42"/>
        <v>0</v>
      </c>
      <c r="AD422" s="32">
        <f t="shared" si="43"/>
        <v>0</v>
      </c>
      <c r="AE422" s="32">
        <f t="shared" si="48"/>
        <v>0</v>
      </c>
      <c r="AF422" s="32">
        <f t="shared" si="44"/>
        <v>0</v>
      </c>
      <c r="AG422" s="32">
        <f t="shared" si="45"/>
        <v>0</v>
      </c>
      <c r="AH422" s="32">
        <f t="shared" si="46"/>
        <v>0</v>
      </c>
      <c r="AI422" s="32">
        <f t="shared" si="47"/>
        <v>0</v>
      </c>
    </row>
    <row r="423" spans="29:35" x14ac:dyDescent="0.3">
      <c r="AC423" s="32">
        <f t="shared" si="42"/>
        <v>0</v>
      </c>
      <c r="AD423" s="32">
        <f t="shared" si="43"/>
        <v>0</v>
      </c>
      <c r="AE423" s="32">
        <f t="shared" si="48"/>
        <v>0</v>
      </c>
      <c r="AF423" s="32">
        <f t="shared" si="44"/>
        <v>0</v>
      </c>
      <c r="AG423" s="32">
        <f t="shared" si="45"/>
        <v>0</v>
      </c>
      <c r="AH423" s="32">
        <f t="shared" si="46"/>
        <v>0</v>
      </c>
      <c r="AI423" s="32">
        <f t="shared" si="47"/>
        <v>0</v>
      </c>
    </row>
    <row r="424" spans="29:35" x14ac:dyDescent="0.3">
      <c r="AC424" s="32">
        <f t="shared" si="42"/>
        <v>0</v>
      </c>
      <c r="AD424" s="32">
        <f t="shared" si="43"/>
        <v>0</v>
      </c>
      <c r="AE424" s="32">
        <f t="shared" si="48"/>
        <v>0</v>
      </c>
      <c r="AF424" s="32">
        <f t="shared" si="44"/>
        <v>0</v>
      </c>
      <c r="AG424" s="32">
        <f t="shared" si="45"/>
        <v>0</v>
      </c>
      <c r="AH424" s="32">
        <f t="shared" si="46"/>
        <v>0</v>
      </c>
      <c r="AI424" s="32">
        <f t="shared" si="47"/>
        <v>0</v>
      </c>
    </row>
    <row r="425" spans="29:35" x14ac:dyDescent="0.3">
      <c r="AC425" s="32">
        <f t="shared" si="42"/>
        <v>0</v>
      </c>
      <c r="AD425" s="32">
        <f t="shared" si="43"/>
        <v>0</v>
      </c>
      <c r="AE425" s="32">
        <f t="shared" si="48"/>
        <v>0</v>
      </c>
      <c r="AF425" s="32">
        <f t="shared" si="44"/>
        <v>0</v>
      </c>
      <c r="AG425" s="32">
        <f t="shared" si="45"/>
        <v>0</v>
      </c>
      <c r="AH425" s="32">
        <f t="shared" si="46"/>
        <v>0</v>
      </c>
      <c r="AI425" s="32">
        <f t="shared" si="47"/>
        <v>0</v>
      </c>
    </row>
    <row r="426" spans="29:35" x14ac:dyDescent="0.3">
      <c r="AC426" s="32">
        <f t="shared" si="42"/>
        <v>0</v>
      </c>
      <c r="AD426" s="32">
        <f t="shared" si="43"/>
        <v>0</v>
      </c>
      <c r="AE426" s="32">
        <f t="shared" si="48"/>
        <v>0</v>
      </c>
      <c r="AF426" s="32">
        <f t="shared" si="44"/>
        <v>0</v>
      </c>
      <c r="AG426" s="32">
        <f t="shared" si="45"/>
        <v>0</v>
      </c>
      <c r="AH426" s="32">
        <f t="shared" si="46"/>
        <v>0</v>
      </c>
      <c r="AI426" s="32">
        <f t="shared" si="47"/>
        <v>0</v>
      </c>
    </row>
    <row r="427" spans="29:35" x14ac:dyDescent="0.3">
      <c r="AC427" s="32">
        <f t="shared" si="42"/>
        <v>0</v>
      </c>
      <c r="AD427" s="32">
        <f t="shared" si="43"/>
        <v>0</v>
      </c>
      <c r="AE427" s="32">
        <f t="shared" si="48"/>
        <v>0</v>
      </c>
      <c r="AF427" s="32">
        <f t="shared" si="44"/>
        <v>0</v>
      </c>
      <c r="AG427" s="32">
        <f t="shared" si="45"/>
        <v>0</v>
      </c>
      <c r="AH427" s="32">
        <f t="shared" si="46"/>
        <v>0</v>
      </c>
      <c r="AI427" s="32">
        <f t="shared" si="47"/>
        <v>0</v>
      </c>
    </row>
    <row r="428" spans="29:35" x14ac:dyDescent="0.3">
      <c r="AC428" s="32">
        <f t="shared" si="42"/>
        <v>0</v>
      </c>
      <c r="AD428" s="32">
        <f t="shared" si="43"/>
        <v>0</v>
      </c>
      <c r="AE428" s="32">
        <f t="shared" si="48"/>
        <v>0</v>
      </c>
      <c r="AF428" s="32">
        <f t="shared" si="44"/>
        <v>0</v>
      </c>
      <c r="AG428" s="32">
        <f t="shared" si="45"/>
        <v>0</v>
      </c>
      <c r="AH428" s="32">
        <f t="shared" si="46"/>
        <v>0</v>
      </c>
      <c r="AI428" s="32">
        <f t="shared" si="47"/>
        <v>0</v>
      </c>
    </row>
    <row r="429" spans="29:35" x14ac:dyDescent="0.3">
      <c r="AC429" s="32">
        <f t="shared" si="42"/>
        <v>0</v>
      </c>
      <c r="AD429" s="32">
        <f t="shared" si="43"/>
        <v>0</v>
      </c>
      <c r="AE429" s="32">
        <f t="shared" si="48"/>
        <v>0</v>
      </c>
      <c r="AF429" s="32">
        <f t="shared" si="44"/>
        <v>0</v>
      </c>
      <c r="AG429" s="32">
        <f t="shared" si="45"/>
        <v>0</v>
      </c>
      <c r="AH429" s="32">
        <f t="shared" si="46"/>
        <v>0</v>
      </c>
      <c r="AI429" s="32">
        <f t="shared" si="47"/>
        <v>0</v>
      </c>
    </row>
    <row r="430" spans="29:35" x14ac:dyDescent="0.3">
      <c r="AC430" s="32">
        <f t="shared" si="42"/>
        <v>0</v>
      </c>
      <c r="AD430" s="32">
        <f t="shared" si="43"/>
        <v>0</v>
      </c>
      <c r="AE430" s="32">
        <f t="shared" si="48"/>
        <v>0</v>
      </c>
      <c r="AF430" s="32">
        <f t="shared" si="44"/>
        <v>0</v>
      </c>
      <c r="AG430" s="32">
        <f t="shared" si="45"/>
        <v>0</v>
      </c>
      <c r="AH430" s="32">
        <f t="shared" si="46"/>
        <v>0</v>
      </c>
      <c r="AI430" s="32">
        <f t="shared" si="47"/>
        <v>0</v>
      </c>
    </row>
    <row r="431" spans="29:35" x14ac:dyDescent="0.3">
      <c r="AC431" s="32">
        <f t="shared" si="42"/>
        <v>0</v>
      </c>
      <c r="AD431" s="32">
        <f t="shared" si="43"/>
        <v>0</v>
      </c>
      <c r="AE431" s="32">
        <f t="shared" si="48"/>
        <v>0</v>
      </c>
      <c r="AF431" s="32">
        <f t="shared" si="44"/>
        <v>0</v>
      </c>
      <c r="AG431" s="32">
        <f t="shared" si="45"/>
        <v>0</v>
      </c>
      <c r="AH431" s="32">
        <f t="shared" si="46"/>
        <v>0</v>
      </c>
      <c r="AI431" s="32">
        <f t="shared" si="47"/>
        <v>0</v>
      </c>
    </row>
    <row r="432" spans="29:35" x14ac:dyDescent="0.3">
      <c r="AC432" s="32">
        <f t="shared" si="42"/>
        <v>0</v>
      </c>
      <c r="AD432" s="32">
        <f t="shared" si="43"/>
        <v>0</v>
      </c>
      <c r="AE432" s="32">
        <f t="shared" si="48"/>
        <v>0</v>
      </c>
      <c r="AF432" s="32">
        <f t="shared" si="44"/>
        <v>0</v>
      </c>
      <c r="AG432" s="32">
        <f t="shared" si="45"/>
        <v>0</v>
      </c>
      <c r="AH432" s="32">
        <f t="shared" si="46"/>
        <v>0</v>
      </c>
      <c r="AI432" s="32">
        <f t="shared" si="47"/>
        <v>0</v>
      </c>
    </row>
    <row r="433" spans="29:35" x14ac:dyDescent="0.3">
      <c r="AC433" s="32">
        <f t="shared" si="42"/>
        <v>0</v>
      </c>
      <c r="AD433" s="32">
        <f t="shared" si="43"/>
        <v>0</v>
      </c>
      <c r="AE433" s="32">
        <f t="shared" si="48"/>
        <v>0</v>
      </c>
      <c r="AF433" s="32">
        <f t="shared" si="44"/>
        <v>0</v>
      </c>
      <c r="AG433" s="32">
        <f t="shared" si="45"/>
        <v>0</v>
      </c>
      <c r="AH433" s="32">
        <f t="shared" si="46"/>
        <v>0</v>
      </c>
      <c r="AI433" s="32">
        <f t="shared" si="47"/>
        <v>0</v>
      </c>
    </row>
    <row r="434" spans="29:35" x14ac:dyDescent="0.3">
      <c r="AC434" s="32">
        <f t="shared" si="42"/>
        <v>0</v>
      </c>
      <c r="AD434" s="32">
        <f t="shared" si="43"/>
        <v>0</v>
      </c>
      <c r="AE434" s="32">
        <f t="shared" si="48"/>
        <v>0</v>
      </c>
      <c r="AF434" s="32">
        <f t="shared" si="44"/>
        <v>0</v>
      </c>
      <c r="AG434" s="32">
        <f t="shared" si="45"/>
        <v>0</v>
      </c>
      <c r="AH434" s="32">
        <f t="shared" si="46"/>
        <v>0</v>
      </c>
      <c r="AI434" s="32">
        <f t="shared" si="47"/>
        <v>0</v>
      </c>
    </row>
    <row r="435" spans="29:35" x14ac:dyDescent="0.3">
      <c r="AC435" s="32">
        <f t="shared" si="42"/>
        <v>0</v>
      </c>
      <c r="AD435" s="32">
        <f t="shared" si="43"/>
        <v>0</v>
      </c>
      <c r="AE435" s="32">
        <f t="shared" si="48"/>
        <v>0</v>
      </c>
      <c r="AF435" s="32">
        <f t="shared" si="44"/>
        <v>0</v>
      </c>
      <c r="AG435" s="32">
        <f t="shared" si="45"/>
        <v>0</v>
      </c>
      <c r="AH435" s="32">
        <f t="shared" si="46"/>
        <v>0</v>
      </c>
      <c r="AI435" s="32">
        <f t="shared" si="47"/>
        <v>0</v>
      </c>
    </row>
    <row r="436" spans="29:35" x14ac:dyDescent="0.3">
      <c r="AC436" s="32">
        <f t="shared" si="42"/>
        <v>0</v>
      </c>
      <c r="AD436" s="32">
        <f t="shared" si="43"/>
        <v>0</v>
      </c>
      <c r="AE436" s="32">
        <f t="shared" si="48"/>
        <v>0</v>
      </c>
      <c r="AF436" s="32">
        <f t="shared" si="44"/>
        <v>0</v>
      </c>
      <c r="AG436" s="32">
        <f t="shared" si="45"/>
        <v>0</v>
      </c>
      <c r="AH436" s="32">
        <f t="shared" si="46"/>
        <v>0</v>
      </c>
      <c r="AI436" s="32">
        <f t="shared" si="47"/>
        <v>0</v>
      </c>
    </row>
    <row r="437" spans="29:35" x14ac:dyDescent="0.3">
      <c r="AC437" s="32">
        <f t="shared" si="42"/>
        <v>0</v>
      </c>
      <c r="AD437" s="32">
        <f t="shared" si="43"/>
        <v>0</v>
      </c>
      <c r="AE437" s="32">
        <f t="shared" si="48"/>
        <v>0</v>
      </c>
      <c r="AF437" s="32">
        <f t="shared" si="44"/>
        <v>0</v>
      </c>
      <c r="AG437" s="32">
        <f t="shared" si="45"/>
        <v>0</v>
      </c>
      <c r="AH437" s="32">
        <f t="shared" si="46"/>
        <v>0</v>
      </c>
      <c r="AI437" s="32">
        <f t="shared" si="47"/>
        <v>0</v>
      </c>
    </row>
    <row r="438" spans="29:35" x14ac:dyDescent="0.3">
      <c r="AC438" s="32">
        <f t="shared" si="42"/>
        <v>0</v>
      </c>
      <c r="AD438" s="32">
        <f t="shared" si="43"/>
        <v>0</v>
      </c>
      <c r="AE438" s="32">
        <f t="shared" si="48"/>
        <v>0</v>
      </c>
      <c r="AF438" s="32">
        <f t="shared" si="44"/>
        <v>0</v>
      </c>
      <c r="AG438" s="32">
        <f t="shared" si="45"/>
        <v>0</v>
      </c>
      <c r="AH438" s="32">
        <f t="shared" si="46"/>
        <v>0</v>
      </c>
      <c r="AI438" s="32">
        <f t="shared" si="47"/>
        <v>0</v>
      </c>
    </row>
    <row r="439" spans="29:35" x14ac:dyDescent="0.3">
      <c r="AC439" s="32">
        <f t="shared" si="42"/>
        <v>0</v>
      </c>
      <c r="AD439" s="32">
        <f t="shared" si="43"/>
        <v>0</v>
      </c>
      <c r="AE439" s="32">
        <f t="shared" si="48"/>
        <v>0</v>
      </c>
      <c r="AF439" s="32">
        <f t="shared" si="44"/>
        <v>0</v>
      </c>
      <c r="AG439" s="32">
        <f t="shared" si="45"/>
        <v>0</v>
      </c>
      <c r="AH439" s="32">
        <f t="shared" si="46"/>
        <v>0</v>
      </c>
      <c r="AI439" s="32">
        <f t="shared" si="47"/>
        <v>0</v>
      </c>
    </row>
    <row r="440" spans="29:35" x14ac:dyDescent="0.3">
      <c r="AC440" s="32">
        <f t="shared" si="42"/>
        <v>0</v>
      </c>
      <c r="AD440" s="32">
        <f t="shared" si="43"/>
        <v>0</v>
      </c>
      <c r="AE440" s="32">
        <f t="shared" si="48"/>
        <v>0</v>
      </c>
      <c r="AF440" s="32">
        <f t="shared" si="44"/>
        <v>0</v>
      </c>
      <c r="AG440" s="32">
        <f t="shared" si="45"/>
        <v>0</v>
      </c>
      <c r="AH440" s="32">
        <f t="shared" si="46"/>
        <v>0</v>
      </c>
      <c r="AI440" s="32">
        <f t="shared" si="47"/>
        <v>0</v>
      </c>
    </row>
    <row r="441" spans="29:35" x14ac:dyDescent="0.3">
      <c r="AC441" s="32">
        <f t="shared" si="42"/>
        <v>0</v>
      </c>
      <c r="AD441" s="32">
        <f t="shared" si="43"/>
        <v>0</v>
      </c>
      <c r="AE441" s="32">
        <f t="shared" si="48"/>
        <v>0</v>
      </c>
      <c r="AF441" s="32">
        <f t="shared" si="44"/>
        <v>0</v>
      </c>
      <c r="AG441" s="32">
        <f t="shared" si="45"/>
        <v>0</v>
      </c>
      <c r="AH441" s="32">
        <f t="shared" si="46"/>
        <v>0</v>
      </c>
      <c r="AI441" s="32">
        <f t="shared" si="47"/>
        <v>0</v>
      </c>
    </row>
    <row r="442" spans="29:35" x14ac:dyDescent="0.3">
      <c r="AC442" s="32">
        <f t="shared" si="42"/>
        <v>0</v>
      </c>
      <c r="AD442" s="32">
        <f t="shared" si="43"/>
        <v>0</v>
      </c>
      <c r="AE442" s="32">
        <f t="shared" si="48"/>
        <v>0</v>
      </c>
      <c r="AF442" s="32">
        <f t="shared" si="44"/>
        <v>0</v>
      </c>
      <c r="AG442" s="32">
        <f t="shared" si="45"/>
        <v>0</v>
      </c>
      <c r="AH442" s="32">
        <f t="shared" si="46"/>
        <v>0</v>
      </c>
      <c r="AI442" s="32">
        <f t="shared" si="47"/>
        <v>0</v>
      </c>
    </row>
    <row r="443" spans="29:35" x14ac:dyDescent="0.3">
      <c r="AC443" s="32">
        <f t="shared" si="42"/>
        <v>0</v>
      </c>
      <c r="AD443" s="32">
        <f t="shared" si="43"/>
        <v>0</v>
      </c>
      <c r="AE443" s="32">
        <f t="shared" si="48"/>
        <v>0</v>
      </c>
      <c r="AF443" s="32">
        <f t="shared" si="44"/>
        <v>0</v>
      </c>
      <c r="AG443" s="32">
        <f t="shared" si="45"/>
        <v>0</v>
      </c>
      <c r="AH443" s="32">
        <f t="shared" si="46"/>
        <v>0</v>
      </c>
      <c r="AI443" s="32">
        <f t="shared" si="47"/>
        <v>0</v>
      </c>
    </row>
    <row r="444" spans="29:35" x14ac:dyDescent="0.3">
      <c r="AC444" s="32">
        <f t="shared" si="42"/>
        <v>0</v>
      </c>
      <c r="AD444" s="32">
        <f t="shared" si="43"/>
        <v>0</v>
      </c>
      <c r="AE444" s="32">
        <f t="shared" si="48"/>
        <v>0</v>
      </c>
      <c r="AF444" s="32">
        <f t="shared" si="44"/>
        <v>0</v>
      </c>
      <c r="AG444" s="32">
        <f t="shared" si="45"/>
        <v>0</v>
      </c>
      <c r="AH444" s="32">
        <f t="shared" si="46"/>
        <v>0</v>
      </c>
      <c r="AI444" s="32">
        <f t="shared" si="47"/>
        <v>0</v>
      </c>
    </row>
    <row r="445" spans="29:35" x14ac:dyDescent="0.3">
      <c r="AC445" s="32">
        <f t="shared" si="42"/>
        <v>0</v>
      </c>
      <c r="AD445" s="32">
        <f t="shared" si="43"/>
        <v>0</v>
      </c>
      <c r="AE445" s="32">
        <f t="shared" si="48"/>
        <v>0</v>
      </c>
      <c r="AF445" s="32">
        <f t="shared" si="44"/>
        <v>0</v>
      </c>
      <c r="AG445" s="32">
        <f t="shared" si="45"/>
        <v>0</v>
      </c>
      <c r="AH445" s="32">
        <f t="shared" si="46"/>
        <v>0</v>
      </c>
      <c r="AI445" s="32">
        <f t="shared" si="47"/>
        <v>0</v>
      </c>
    </row>
    <row r="446" spans="29:35" x14ac:dyDescent="0.3">
      <c r="AC446" s="32">
        <f t="shared" si="42"/>
        <v>0</v>
      </c>
      <c r="AD446" s="32">
        <f t="shared" si="43"/>
        <v>0</v>
      </c>
      <c r="AE446" s="32">
        <f t="shared" si="48"/>
        <v>0</v>
      </c>
      <c r="AF446" s="32">
        <f t="shared" si="44"/>
        <v>0</v>
      </c>
      <c r="AG446" s="32">
        <f t="shared" si="45"/>
        <v>0</v>
      </c>
      <c r="AH446" s="32">
        <f t="shared" si="46"/>
        <v>0</v>
      </c>
      <c r="AI446" s="32">
        <f t="shared" si="47"/>
        <v>0</v>
      </c>
    </row>
    <row r="447" spans="29:35" x14ac:dyDescent="0.3">
      <c r="AC447" s="32">
        <f t="shared" si="42"/>
        <v>0</v>
      </c>
      <c r="AD447" s="32">
        <f t="shared" si="43"/>
        <v>0</v>
      </c>
      <c r="AE447" s="32">
        <f t="shared" si="48"/>
        <v>0</v>
      </c>
      <c r="AF447" s="32">
        <f t="shared" si="44"/>
        <v>0</v>
      </c>
      <c r="AG447" s="32">
        <f t="shared" si="45"/>
        <v>0</v>
      </c>
      <c r="AH447" s="32">
        <f t="shared" si="46"/>
        <v>0</v>
      </c>
      <c r="AI447" s="32">
        <f t="shared" si="47"/>
        <v>0</v>
      </c>
    </row>
    <row r="448" spans="29:35" x14ac:dyDescent="0.3">
      <c r="AC448" s="32">
        <f t="shared" si="42"/>
        <v>0</v>
      </c>
      <c r="AD448" s="32">
        <f t="shared" si="43"/>
        <v>0</v>
      </c>
      <c r="AE448" s="32">
        <f t="shared" si="48"/>
        <v>0</v>
      </c>
      <c r="AF448" s="32">
        <f t="shared" si="44"/>
        <v>0</v>
      </c>
      <c r="AG448" s="32">
        <f t="shared" si="45"/>
        <v>0</v>
      </c>
      <c r="AH448" s="32">
        <f t="shared" si="46"/>
        <v>0</v>
      </c>
      <c r="AI448" s="32">
        <f t="shared" si="47"/>
        <v>0</v>
      </c>
    </row>
    <row r="449" spans="29:35" x14ac:dyDescent="0.3">
      <c r="AC449" s="32">
        <f t="shared" si="42"/>
        <v>0</v>
      </c>
      <c r="AD449" s="32">
        <f t="shared" si="43"/>
        <v>0</v>
      </c>
      <c r="AE449" s="32">
        <f t="shared" si="48"/>
        <v>0</v>
      </c>
      <c r="AF449" s="32">
        <f t="shared" si="44"/>
        <v>0</v>
      </c>
      <c r="AG449" s="32">
        <f t="shared" si="45"/>
        <v>0</v>
      </c>
      <c r="AH449" s="32">
        <f t="shared" si="46"/>
        <v>0</v>
      </c>
      <c r="AI449" s="32">
        <f t="shared" si="47"/>
        <v>0</v>
      </c>
    </row>
    <row r="450" spans="29:35" x14ac:dyDescent="0.3">
      <c r="AC450" s="32">
        <f t="shared" si="42"/>
        <v>0</v>
      </c>
      <c r="AD450" s="32">
        <f t="shared" si="43"/>
        <v>0</v>
      </c>
      <c r="AE450" s="32">
        <f t="shared" si="48"/>
        <v>0</v>
      </c>
      <c r="AF450" s="32">
        <f t="shared" si="44"/>
        <v>0</v>
      </c>
      <c r="AG450" s="32">
        <f t="shared" si="45"/>
        <v>0</v>
      </c>
      <c r="AH450" s="32">
        <f t="shared" si="46"/>
        <v>0</v>
      </c>
      <c r="AI450" s="32">
        <f t="shared" si="47"/>
        <v>0</v>
      </c>
    </row>
    <row r="451" spans="29:35" x14ac:dyDescent="0.3">
      <c r="AC451" s="32">
        <f t="shared" ref="AC451:AC500" si="49">SUM((IF(U451="Checked", 0.5, 0)), (IF(W451="Checked", 0.5, 0)))</f>
        <v>0</v>
      </c>
      <c r="AD451" s="32">
        <f t="shared" ref="AD451:AD500" si="50">COUNTIF(K451, "A gross misdemeanor fine of $3000/1 year in jail/both")</f>
        <v>0</v>
      </c>
      <c r="AE451" s="32">
        <f t="shared" si="48"/>
        <v>0</v>
      </c>
      <c r="AF451" s="32">
        <f t="shared" ref="AF451:AF500" si="51">COUNTIF(M451, "Based on the server’s reasonable opinion")</f>
        <v>0</v>
      </c>
      <c r="AG451" s="32">
        <f t="shared" ref="AG451:AG500" si="52">COUNTIF(N451, "F")</f>
        <v>0</v>
      </c>
      <c r="AH451" s="32">
        <f t="shared" ref="AH451:AH500" si="53">SUM((IF(P451="Checked", 0.25, 0)), (IF(O451="Checked", 0.25, 0)), (IF(R451="Checked", 0.25, 0)), (IF(S451="Checked", 0.25, 0)))</f>
        <v>0</v>
      </c>
      <c r="AI451" s="32">
        <f t="shared" ref="AI451:AI500" si="54">COUNTIF(L451, "Refuse to serve alcohol to the person")</f>
        <v>0</v>
      </c>
    </row>
    <row r="452" spans="29:35" x14ac:dyDescent="0.3">
      <c r="AC452" s="32">
        <f t="shared" si="49"/>
        <v>0</v>
      </c>
      <c r="AD452" s="32">
        <f t="shared" si="50"/>
        <v>0</v>
      </c>
      <c r="AE452" s="32">
        <f t="shared" ref="AE452:AE500" si="55">(COUNTIF(Y452:AB452, "Checked"))/4</f>
        <v>0</v>
      </c>
      <c r="AF452" s="32">
        <f t="shared" si="51"/>
        <v>0</v>
      </c>
      <c r="AG452" s="32">
        <f t="shared" si="52"/>
        <v>0</v>
      </c>
      <c r="AH452" s="32">
        <f t="shared" si="53"/>
        <v>0</v>
      </c>
      <c r="AI452" s="32">
        <f t="shared" si="54"/>
        <v>0</v>
      </c>
    </row>
    <row r="453" spans="29:35" x14ac:dyDescent="0.3">
      <c r="AC453" s="32">
        <f t="shared" si="49"/>
        <v>0</v>
      </c>
      <c r="AD453" s="32">
        <f t="shared" si="50"/>
        <v>0</v>
      </c>
      <c r="AE453" s="32">
        <f t="shared" si="55"/>
        <v>0</v>
      </c>
      <c r="AF453" s="32">
        <f t="shared" si="51"/>
        <v>0</v>
      </c>
      <c r="AG453" s="32">
        <f t="shared" si="52"/>
        <v>0</v>
      </c>
      <c r="AH453" s="32">
        <f t="shared" si="53"/>
        <v>0</v>
      </c>
      <c r="AI453" s="32">
        <f t="shared" si="54"/>
        <v>0</v>
      </c>
    </row>
    <row r="454" spans="29:35" x14ac:dyDescent="0.3">
      <c r="AC454" s="32">
        <f t="shared" si="49"/>
        <v>0</v>
      </c>
      <c r="AD454" s="32">
        <f t="shared" si="50"/>
        <v>0</v>
      </c>
      <c r="AE454" s="32">
        <f t="shared" si="55"/>
        <v>0</v>
      </c>
      <c r="AF454" s="32">
        <f t="shared" si="51"/>
        <v>0</v>
      </c>
      <c r="AG454" s="32">
        <f t="shared" si="52"/>
        <v>0</v>
      </c>
      <c r="AH454" s="32">
        <f t="shared" si="53"/>
        <v>0</v>
      </c>
      <c r="AI454" s="32">
        <f t="shared" si="54"/>
        <v>0</v>
      </c>
    </row>
    <row r="455" spans="29:35" x14ac:dyDescent="0.3">
      <c r="AC455" s="32">
        <f t="shared" si="49"/>
        <v>0</v>
      </c>
      <c r="AD455" s="32">
        <f t="shared" si="50"/>
        <v>0</v>
      </c>
      <c r="AE455" s="32">
        <f t="shared" si="55"/>
        <v>0</v>
      </c>
      <c r="AF455" s="32">
        <f t="shared" si="51"/>
        <v>0</v>
      </c>
      <c r="AG455" s="32">
        <f t="shared" si="52"/>
        <v>0</v>
      </c>
      <c r="AH455" s="32">
        <f t="shared" si="53"/>
        <v>0</v>
      </c>
      <c r="AI455" s="32">
        <f t="shared" si="54"/>
        <v>0</v>
      </c>
    </row>
    <row r="456" spans="29:35" x14ac:dyDescent="0.3">
      <c r="AC456" s="32">
        <f t="shared" si="49"/>
        <v>0</v>
      </c>
      <c r="AD456" s="32">
        <f t="shared" si="50"/>
        <v>0</v>
      </c>
      <c r="AE456" s="32">
        <f t="shared" si="55"/>
        <v>0</v>
      </c>
      <c r="AF456" s="32">
        <f t="shared" si="51"/>
        <v>0</v>
      </c>
      <c r="AG456" s="32">
        <f t="shared" si="52"/>
        <v>0</v>
      </c>
      <c r="AH456" s="32">
        <f t="shared" si="53"/>
        <v>0</v>
      </c>
      <c r="AI456" s="32">
        <f t="shared" si="54"/>
        <v>0</v>
      </c>
    </row>
    <row r="457" spans="29:35" x14ac:dyDescent="0.3">
      <c r="AC457" s="32">
        <f t="shared" si="49"/>
        <v>0</v>
      </c>
      <c r="AD457" s="32">
        <f t="shared" si="50"/>
        <v>0</v>
      </c>
      <c r="AE457" s="32">
        <f t="shared" si="55"/>
        <v>0</v>
      </c>
      <c r="AF457" s="32">
        <f t="shared" si="51"/>
        <v>0</v>
      </c>
      <c r="AG457" s="32">
        <f t="shared" si="52"/>
        <v>0</v>
      </c>
      <c r="AH457" s="32">
        <f t="shared" si="53"/>
        <v>0</v>
      </c>
      <c r="AI457" s="32">
        <f t="shared" si="54"/>
        <v>0</v>
      </c>
    </row>
    <row r="458" spans="29:35" x14ac:dyDescent="0.3">
      <c r="AC458" s="32">
        <f t="shared" si="49"/>
        <v>0</v>
      </c>
      <c r="AD458" s="32">
        <f t="shared" si="50"/>
        <v>0</v>
      </c>
      <c r="AE458" s="32">
        <f t="shared" si="55"/>
        <v>0</v>
      </c>
      <c r="AF458" s="32">
        <f t="shared" si="51"/>
        <v>0</v>
      </c>
      <c r="AG458" s="32">
        <f t="shared" si="52"/>
        <v>0</v>
      </c>
      <c r="AH458" s="32">
        <f t="shared" si="53"/>
        <v>0</v>
      </c>
      <c r="AI458" s="32">
        <f t="shared" si="54"/>
        <v>0</v>
      </c>
    </row>
    <row r="459" spans="29:35" x14ac:dyDescent="0.3">
      <c r="AC459" s="32">
        <f t="shared" si="49"/>
        <v>0</v>
      </c>
      <c r="AD459" s="32">
        <f t="shared" si="50"/>
        <v>0</v>
      </c>
      <c r="AE459" s="32">
        <f t="shared" si="55"/>
        <v>0</v>
      </c>
      <c r="AF459" s="32">
        <f t="shared" si="51"/>
        <v>0</v>
      </c>
      <c r="AG459" s="32">
        <f t="shared" si="52"/>
        <v>0</v>
      </c>
      <c r="AH459" s="32">
        <f t="shared" si="53"/>
        <v>0</v>
      </c>
      <c r="AI459" s="32">
        <f t="shared" si="54"/>
        <v>0</v>
      </c>
    </row>
    <row r="460" spans="29:35" x14ac:dyDescent="0.3">
      <c r="AC460" s="32">
        <f t="shared" si="49"/>
        <v>0</v>
      </c>
      <c r="AD460" s="32">
        <f t="shared" si="50"/>
        <v>0</v>
      </c>
      <c r="AE460" s="32">
        <f t="shared" si="55"/>
        <v>0</v>
      </c>
      <c r="AF460" s="32">
        <f t="shared" si="51"/>
        <v>0</v>
      </c>
      <c r="AG460" s="32">
        <f t="shared" si="52"/>
        <v>0</v>
      </c>
      <c r="AH460" s="32">
        <f t="shared" si="53"/>
        <v>0</v>
      </c>
      <c r="AI460" s="32">
        <f t="shared" si="54"/>
        <v>0</v>
      </c>
    </row>
    <row r="461" spans="29:35" x14ac:dyDescent="0.3">
      <c r="AC461" s="32">
        <f t="shared" si="49"/>
        <v>0</v>
      </c>
      <c r="AD461" s="32">
        <f t="shared" si="50"/>
        <v>0</v>
      </c>
      <c r="AE461" s="32">
        <f t="shared" si="55"/>
        <v>0</v>
      </c>
      <c r="AF461" s="32">
        <f t="shared" si="51"/>
        <v>0</v>
      </c>
      <c r="AG461" s="32">
        <f t="shared" si="52"/>
        <v>0</v>
      </c>
      <c r="AH461" s="32">
        <f t="shared" si="53"/>
        <v>0</v>
      </c>
      <c r="AI461" s="32">
        <f t="shared" si="54"/>
        <v>0</v>
      </c>
    </row>
    <row r="462" spans="29:35" x14ac:dyDescent="0.3">
      <c r="AC462" s="32">
        <f t="shared" si="49"/>
        <v>0</v>
      </c>
      <c r="AD462" s="32">
        <f t="shared" si="50"/>
        <v>0</v>
      </c>
      <c r="AE462" s="32">
        <f t="shared" si="55"/>
        <v>0</v>
      </c>
      <c r="AF462" s="32">
        <f t="shared" si="51"/>
        <v>0</v>
      </c>
      <c r="AG462" s="32">
        <f t="shared" si="52"/>
        <v>0</v>
      </c>
      <c r="AH462" s="32">
        <f t="shared" si="53"/>
        <v>0</v>
      </c>
      <c r="AI462" s="32">
        <f t="shared" si="54"/>
        <v>0</v>
      </c>
    </row>
    <row r="463" spans="29:35" x14ac:dyDescent="0.3">
      <c r="AC463" s="32">
        <f t="shared" si="49"/>
        <v>0</v>
      </c>
      <c r="AD463" s="32">
        <f t="shared" si="50"/>
        <v>0</v>
      </c>
      <c r="AE463" s="32">
        <f t="shared" si="55"/>
        <v>0</v>
      </c>
      <c r="AF463" s="32">
        <f t="shared" si="51"/>
        <v>0</v>
      </c>
      <c r="AG463" s="32">
        <f t="shared" si="52"/>
        <v>0</v>
      </c>
      <c r="AH463" s="32">
        <f t="shared" si="53"/>
        <v>0</v>
      </c>
      <c r="AI463" s="32">
        <f t="shared" si="54"/>
        <v>0</v>
      </c>
    </row>
    <row r="464" spans="29:35" x14ac:dyDescent="0.3">
      <c r="AC464" s="32">
        <f t="shared" si="49"/>
        <v>0</v>
      </c>
      <c r="AD464" s="32">
        <f t="shared" si="50"/>
        <v>0</v>
      </c>
      <c r="AE464" s="32">
        <f t="shared" si="55"/>
        <v>0</v>
      </c>
      <c r="AF464" s="32">
        <f t="shared" si="51"/>
        <v>0</v>
      </c>
      <c r="AG464" s="32">
        <f t="shared" si="52"/>
        <v>0</v>
      </c>
      <c r="AH464" s="32">
        <f t="shared" si="53"/>
        <v>0</v>
      </c>
      <c r="AI464" s="32">
        <f t="shared" si="54"/>
        <v>0</v>
      </c>
    </row>
    <row r="465" spans="29:35" x14ac:dyDescent="0.3">
      <c r="AC465" s="32">
        <f t="shared" si="49"/>
        <v>0</v>
      </c>
      <c r="AD465" s="32">
        <f t="shared" si="50"/>
        <v>0</v>
      </c>
      <c r="AE465" s="32">
        <f t="shared" si="55"/>
        <v>0</v>
      </c>
      <c r="AF465" s="32">
        <f t="shared" si="51"/>
        <v>0</v>
      </c>
      <c r="AG465" s="32">
        <f t="shared" si="52"/>
        <v>0</v>
      </c>
      <c r="AH465" s="32">
        <f t="shared" si="53"/>
        <v>0</v>
      </c>
      <c r="AI465" s="32">
        <f t="shared" si="54"/>
        <v>0</v>
      </c>
    </row>
    <row r="466" spans="29:35" x14ac:dyDescent="0.3">
      <c r="AC466" s="32">
        <f t="shared" si="49"/>
        <v>0</v>
      </c>
      <c r="AD466" s="32">
        <f t="shared" si="50"/>
        <v>0</v>
      </c>
      <c r="AE466" s="32">
        <f t="shared" si="55"/>
        <v>0</v>
      </c>
      <c r="AF466" s="32">
        <f t="shared" si="51"/>
        <v>0</v>
      </c>
      <c r="AG466" s="32">
        <f t="shared" si="52"/>
        <v>0</v>
      </c>
      <c r="AH466" s="32">
        <f t="shared" si="53"/>
        <v>0</v>
      </c>
      <c r="AI466" s="32">
        <f t="shared" si="54"/>
        <v>0</v>
      </c>
    </row>
    <row r="467" spans="29:35" x14ac:dyDescent="0.3">
      <c r="AC467" s="32">
        <f t="shared" si="49"/>
        <v>0</v>
      </c>
      <c r="AD467" s="32">
        <f t="shared" si="50"/>
        <v>0</v>
      </c>
      <c r="AE467" s="32">
        <f t="shared" si="55"/>
        <v>0</v>
      </c>
      <c r="AF467" s="32">
        <f t="shared" si="51"/>
        <v>0</v>
      </c>
      <c r="AG467" s="32">
        <f t="shared" si="52"/>
        <v>0</v>
      </c>
      <c r="AH467" s="32">
        <f t="shared" si="53"/>
        <v>0</v>
      </c>
      <c r="AI467" s="32">
        <f t="shared" si="54"/>
        <v>0</v>
      </c>
    </row>
    <row r="468" spans="29:35" x14ac:dyDescent="0.3">
      <c r="AC468" s="32">
        <f t="shared" si="49"/>
        <v>0</v>
      </c>
      <c r="AD468" s="32">
        <f t="shared" si="50"/>
        <v>0</v>
      </c>
      <c r="AE468" s="32">
        <f t="shared" si="55"/>
        <v>0</v>
      </c>
      <c r="AF468" s="32">
        <f t="shared" si="51"/>
        <v>0</v>
      </c>
      <c r="AG468" s="32">
        <f t="shared" si="52"/>
        <v>0</v>
      </c>
      <c r="AH468" s="32">
        <f t="shared" si="53"/>
        <v>0</v>
      </c>
      <c r="AI468" s="32">
        <f t="shared" si="54"/>
        <v>0</v>
      </c>
    </row>
    <row r="469" spans="29:35" x14ac:dyDescent="0.3">
      <c r="AC469" s="32">
        <f t="shared" si="49"/>
        <v>0</v>
      </c>
      <c r="AD469" s="32">
        <f t="shared" si="50"/>
        <v>0</v>
      </c>
      <c r="AE469" s="32">
        <f t="shared" si="55"/>
        <v>0</v>
      </c>
      <c r="AF469" s="32">
        <f t="shared" si="51"/>
        <v>0</v>
      </c>
      <c r="AG469" s="32">
        <f t="shared" si="52"/>
        <v>0</v>
      </c>
      <c r="AH469" s="32">
        <f t="shared" si="53"/>
        <v>0</v>
      </c>
      <c r="AI469" s="32">
        <f t="shared" si="54"/>
        <v>0</v>
      </c>
    </row>
    <row r="470" spans="29:35" x14ac:dyDescent="0.3">
      <c r="AC470" s="32">
        <f t="shared" si="49"/>
        <v>0</v>
      </c>
      <c r="AD470" s="32">
        <f t="shared" si="50"/>
        <v>0</v>
      </c>
      <c r="AE470" s="32">
        <f t="shared" si="55"/>
        <v>0</v>
      </c>
      <c r="AF470" s="32">
        <f t="shared" si="51"/>
        <v>0</v>
      </c>
      <c r="AG470" s="32">
        <f t="shared" si="52"/>
        <v>0</v>
      </c>
      <c r="AH470" s="32">
        <f t="shared" si="53"/>
        <v>0</v>
      </c>
      <c r="AI470" s="32">
        <f t="shared" si="54"/>
        <v>0</v>
      </c>
    </row>
    <row r="471" spans="29:35" x14ac:dyDescent="0.3">
      <c r="AC471" s="32">
        <f t="shared" si="49"/>
        <v>0</v>
      </c>
      <c r="AD471" s="32">
        <f t="shared" si="50"/>
        <v>0</v>
      </c>
      <c r="AE471" s="32">
        <f t="shared" si="55"/>
        <v>0</v>
      </c>
      <c r="AF471" s="32">
        <f t="shared" si="51"/>
        <v>0</v>
      </c>
      <c r="AG471" s="32">
        <f t="shared" si="52"/>
        <v>0</v>
      </c>
      <c r="AH471" s="32">
        <f t="shared" si="53"/>
        <v>0</v>
      </c>
      <c r="AI471" s="32">
        <f t="shared" si="54"/>
        <v>0</v>
      </c>
    </row>
    <row r="472" spans="29:35" x14ac:dyDescent="0.3">
      <c r="AC472" s="32">
        <f t="shared" si="49"/>
        <v>0</v>
      </c>
      <c r="AD472" s="32">
        <f t="shared" si="50"/>
        <v>0</v>
      </c>
      <c r="AE472" s="32">
        <f t="shared" si="55"/>
        <v>0</v>
      </c>
      <c r="AF472" s="32">
        <f t="shared" si="51"/>
        <v>0</v>
      </c>
      <c r="AG472" s="32">
        <f t="shared" si="52"/>
        <v>0</v>
      </c>
      <c r="AH472" s="32">
        <f t="shared" si="53"/>
        <v>0</v>
      </c>
      <c r="AI472" s="32">
        <f t="shared" si="54"/>
        <v>0</v>
      </c>
    </row>
    <row r="473" spans="29:35" x14ac:dyDescent="0.3">
      <c r="AC473" s="32">
        <f t="shared" si="49"/>
        <v>0</v>
      </c>
      <c r="AD473" s="32">
        <f t="shared" si="50"/>
        <v>0</v>
      </c>
      <c r="AE473" s="32">
        <f t="shared" si="55"/>
        <v>0</v>
      </c>
      <c r="AF473" s="32">
        <f t="shared" si="51"/>
        <v>0</v>
      </c>
      <c r="AG473" s="32">
        <f t="shared" si="52"/>
        <v>0</v>
      </c>
      <c r="AH473" s="32">
        <f t="shared" si="53"/>
        <v>0</v>
      </c>
      <c r="AI473" s="32">
        <f t="shared" si="54"/>
        <v>0</v>
      </c>
    </row>
    <row r="474" spans="29:35" x14ac:dyDescent="0.3">
      <c r="AC474" s="32">
        <f t="shared" si="49"/>
        <v>0</v>
      </c>
      <c r="AD474" s="32">
        <f t="shared" si="50"/>
        <v>0</v>
      </c>
      <c r="AE474" s="32">
        <f t="shared" si="55"/>
        <v>0</v>
      </c>
      <c r="AF474" s="32">
        <f t="shared" si="51"/>
        <v>0</v>
      </c>
      <c r="AG474" s="32">
        <f t="shared" si="52"/>
        <v>0</v>
      </c>
      <c r="AH474" s="32">
        <f t="shared" si="53"/>
        <v>0</v>
      </c>
      <c r="AI474" s="32">
        <f t="shared" si="54"/>
        <v>0</v>
      </c>
    </row>
    <row r="475" spans="29:35" x14ac:dyDescent="0.3">
      <c r="AC475" s="32">
        <f t="shared" si="49"/>
        <v>0</v>
      </c>
      <c r="AD475" s="32">
        <f t="shared" si="50"/>
        <v>0</v>
      </c>
      <c r="AE475" s="32">
        <f t="shared" si="55"/>
        <v>0</v>
      </c>
      <c r="AF475" s="32">
        <f t="shared" si="51"/>
        <v>0</v>
      </c>
      <c r="AG475" s="32">
        <f t="shared" si="52"/>
        <v>0</v>
      </c>
      <c r="AH475" s="32">
        <f t="shared" si="53"/>
        <v>0</v>
      </c>
      <c r="AI475" s="32">
        <f t="shared" si="54"/>
        <v>0</v>
      </c>
    </row>
    <row r="476" spans="29:35" x14ac:dyDescent="0.3">
      <c r="AC476" s="32">
        <f t="shared" si="49"/>
        <v>0</v>
      </c>
      <c r="AD476" s="32">
        <f t="shared" si="50"/>
        <v>0</v>
      </c>
      <c r="AE476" s="32">
        <f t="shared" si="55"/>
        <v>0</v>
      </c>
      <c r="AF476" s="32">
        <f t="shared" si="51"/>
        <v>0</v>
      </c>
      <c r="AG476" s="32">
        <f t="shared" si="52"/>
        <v>0</v>
      </c>
      <c r="AH476" s="32">
        <f t="shared" si="53"/>
        <v>0</v>
      </c>
      <c r="AI476" s="32">
        <f t="shared" si="54"/>
        <v>0</v>
      </c>
    </row>
    <row r="477" spans="29:35" x14ac:dyDescent="0.3">
      <c r="AC477" s="32">
        <f t="shared" si="49"/>
        <v>0</v>
      </c>
      <c r="AD477" s="32">
        <f t="shared" si="50"/>
        <v>0</v>
      </c>
      <c r="AE477" s="32">
        <f t="shared" si="55"/>
        <v>0</v>
      </c>
      <c r="AF477" s="32">
        <f t="shared" si="51"/>
        <v>0</v>
      </c>
      <c r="AG477" s="32">
        <f t="shared" si="52"/>
        <v>0</v>
      </c>
      <c r="AH477" s="32">
        <f t="shared" si="53"/>
        <v>0</v>
      </c>
      <c r="AI477" s="32">
        <f t="shared" si="54"/>
        <v>0</v>
      </c>
    </row>
    <row r="478" spans="29:35" x14ac:dyDescent="0.3">
      <c r="AC478" s="32">
        <f t="shared" si="49"/>
        <v>0</v>
      </c>
      <c r="AD478" s="32">
        <f t="shared" si="50"/>
        <v>0</v>
      </c>
      <c r="AE478" s="32">
        <f t="shared" si="55"/>
        <v>0</v>
      </c>
      <c r="AF478" s="32">
        <f t="shared" si="51"/>
        <v>0</v>
      </c>
      <c r="AG478" s="32">
        <f t="shared" si="52"/>
        <v>0</v>
      </c>
      <c r="AH478" s="32">
        <f t="shared" si="53"/>
        <v>0</v>
      </c>
      <c r="AI478" s="32">
        <f t="shared" si="54"/>
        <v>0</v>
      </c>
    </row>
    <row r="479" spans="29:35" x14ac:dyDescent="0.3">
      <c r="AC479" s="32">
        <f t="shared" si="49"/>
        <v>0</v>
      </c>
      <c r="AD479" s="32">
        <f t="shared" si="50"/>
        <v>0</v>
      </c>
      <c r="AE479" s="32">
        <f t="shared" si="55"/>
        <v>0</v>
      </c>
      <c r="AF479" s="32">
        <f t="shared" si="51"/>
        <v>0</v>
      </c>
      <c r="AG479" s="32">
        <f t="shared" si="52"/>
        <v>0</v>
      </c>
      <c r="AH479" s="32">
        <f t="shared" si="53"/>
        <v>0</v>
      </c>
      <c r="AI479" s="32">
        <f t="shared" si="54"/>
        <v>0</v>
      </c>
    </row>
    <row r="480" spans="29:35" x14ac:dyDescent="0.3">
      <c r="AC480" s="32">
        <f t="shared" si="49"/>
        <v>0</v>
      </c>
      <c r="AD480" s="32">
        <f t="shared" si="50"/>
        <v>0</v>
      </c>
      <c r="AE480" s="32">
        <f t="shared" si="55"/>
        <v>0</v>
      </c>
      <c r="AF480" s="32">
        <f t="shared" si="51"/>
        <v>0</v>
      </c>
      <c r="AG480" s="32">
        <f t="shared" si="52"/>
        <v>0</v>
      </c>
      <c r="AH480" s="32">
        <f t="shared" si="53"/>
        <v>0</v>
      </c>
      <c r="AI480" s="32">
        <f t="shared" si="54"/>
        <v>0</v>
      </c>
    </row>
    <row r="481" spans="29:35" x14ac:dyDescent="0.3">
      <c r="AC481" s="32">
        <f t="shared" si="49"/>
        <v>0</v>
      </c>
      <c r="AD481" s="32">
        <f t="shared" si="50"/>
        <v>0</v>
      </c>
      <c r="AE481" s="32">
        <f t="shared" si="55"/>
        <v>0</v>
      </c>
      <c r="AF481" s="32">
        <f t="shared" si="51"/>
        <v>0</v>
      </c>
      <c r="AG481" s="32">
        <f t="shared" si="52"/>
        <v>0</v>
      </c>
      <c r="AH481" s="32">
        <f t="shared" si="53"/>
        <v>0</v>
      </c>
      <c r="AI481" s="32">
        <f t="shared" si="54"/>
        <v>0</v>
      </c>
    </row>
    <row r="482" spans="29:35" x14ac:dyDescent="0.3">
      <c r="AC482" s="32">
        <f t="shared" si="49"/>
        <v>0</v>
      </c>
      <c r="AD482" s="32">
        <f t="shared" si="50"/>
        <v>0</v>
      </c>
      <c r="AE482" s="32">
        <f t="shared" si="55"/>
        <v>0</v>
      </c>
      <c r="AF482" s="32">
        <f t="shared" si="51"/>
        <v>0</v>
      </c>
      <c r="AG482" s="32">
        <f t="shared" si="52"/>
        <v>0</v>
      </c>
      <c r="AH482" s="32">
        <f t="shared" si="53"/>
        <v>0</v>
      </c>
      <c r="AI482" s="32">
        <f t="shared" si="54"/>
        <v>0</v>
      </c>
    </row>
    <row r="483" spans="29:35" x14ac:dyDescent="0.3">
      <c r="AC483" s="32">
        <f t="shared" si="49"/>
        <v>0</v>
      </c>
      <c r="AD483" s="32">
        <f t="shared" si="50"/>
        <v>0</v>
      </c>
      <c r="AE483" s="32">
        <f t="shared" si="55"/>
        <v>0</v>
      </c>
      <c r="AF483" s="32">
        <f t="shared" si="51"/>
        <v>0</v>
      </c>
      <c r="AG483" s="32">
        <f t="shared" si="52"/>
        <v>0</v>
      </c>
      <c r="AH483" s="32">
        <f t="shared" si="53"/>
        <v>0</v>
      </c>
      <c r="AI483" s="32">
        <f t="shared" si="54"/>
        <v>0</v>
      </c>
    </row>
    <row r="484" spans="29:35" x14ac:dyDescent="0.3">
      <c r="AC484" s="32">
        <f t="shared" si="49"/>
        <v>0</v>
      </c>
      <c r="AD484" s="32">
        <f t="shared" si="50"/>
        <v>0</v>
      </c>
      <c r="AE484" s="32">
        <f t="shared" si="55"/>
        <v>0</v>
      </c>
      <c r="AF484" s="32">
        <f t="shared" si="51"/>
        <v>0</v>
      </c>
      <c r="AG484" s="32">
        <f t="shared" si="52"/>
        <v>0</v>
      </c>
      <c r="AH484" s="32">
        <f t="shared" si="53"/>
        <v>0</v>
      </c>
      <c r="AI484" s="32">
        <f t="shared" si="54"/>
        <v>0</v>
      </c>
    </row>
    <row r="485" spans="29:35" x14ac:dyDescent="0.3">
      <c r="AC485" s="32">
        <f t="shared" si="49"/>
        <v>0</v>
      </c>
      <c r="AD485" s="32">
        <f t="shared" si="50"/>
        <v>0</v>
      </c>
      <c r="AE485" s="32">
        <f t="shared" si="55"/>
        <v>0</v>
      </c>
      <c r="AF485" s="32">
        <f t="shared" si="51"/>
        <v>0</v>
      </c>
      <c r="AG485" s="32">
        <f t="shared" si="52"/>
        <v>0</v>
      </c>
      <c r="AH485" s="32">
        <f t="shared" si="53"/>
        <v>0</v>
      </c>
      <c r="AI485" s="32">
        <f t="shared" si="54"/>
        <v>0</v>
      </c>
    </row>
    <row r="486" spans="29:35" x14ac:dyDescent="0.3">
      <c r="AC486" s="32">
        <f t="shared" si="49"/>
        <v>0</v>
      </c>
      <c r="AD486" s="32">
        <f t="shared" si="50"/>
        <v>0</v>
      </c>
      <c r="AE486" s="32">
        <f t="shared" si="55"/>
        <v>0</v>
      </c>
      <c r="AF486" s="32">
        <f t="shared" si="51"/>
        <v>0</v>
      </c>
      <c r="AG486" s="32">
        <f t="shared" si="52"/>
        <v>0</v>
      </c>
      <c r="AH486" s="32">
        <f t="shared" si="53"/>
        <v>0</v>
      </c>
      <c r="AI486" s="32">
        <f t="shared" si="54"/>
        <v>0</v>
      </c>
    </row>
    <row r="487" spans="29:35" x14ac:dyDescent="0.3">
      <c r="AC487" s="32">
        <f t="shared" si="49"/>
        <v>0</v>
      </c>
      <c r="AD487" s="32">
        <f t="shared" si="50"/>
        <v>0</v>
      </c>
      <c r="AE487" s="32">
        <f t="shared" si="55"/>
        <v>0</v>
      </c>
      <c r="AF487" s="32">
        <f t="shared" si="51"/>
        <v>0</v>
      </c>
      <c r="AG487" s="32">
        <f t="shared" si="52"/>
        <v>0</v>
      </c>
      <c r="AH487" s="32">
        <f t="shared" si="53"/>
        <v>0</v>
      </c>
      <c r="AI487" s="32">
        <f t="shared" si="54"/>
        <v>0</v>
      </c>
    </row>
    <row r="488" spans="29:35" x14ac:dyDescent="0.3">
      <c r="AC488" s="32">
        <f t="shared" si="49"/>
        <v>0</v>
      </c>
      <c r="AD488" s="32">
        <f t="shared" si="50"/>
        <v>0</v>
      </c>
      <c r="AE488" s="32">
        <f t="shared" si="55"/>
        <v>0</v>
      </c>
      <c r="AF488" s="32">
        <f t="shared" si="51"/>
        <v>0</v>
      </c>
      <c r="AG488" s="32">
        <f t="shared" si="52"/>
        <v>0</v>
      </c>
      <c r="AH488" s="32">
        <f t="shared" si="53"/>
        <v>0</v>
      </c>
      <c r="AI488" s="32">
        <f t="shared" si="54"/>
        <v>0</v>
      </c>
    </row>
    <row r="489" spans="29:35" x14ac:dyDescent="0.3">
      <c r="AC489" s="32">
        <f t="shared" si="49"/>
        <v>0</v>
      </c>
      <c r="AD489" s="32">
        <f t="shared" si="50"/>
        <v>0</v>
      </c>
      <c r="AE489" s="32">
        <f t="shared" si="55"/>
        <v>0</v>
      </c>
      <c r="AF489" s="32">
        <f t="shared" si="51"/>
        <v>0</v>
      </c>
      <c r="AG489" s="32">
        <f t="shared" si="52"/>
        <v>0</v>
      </c>
      <c r="AH489" s="32">
        <f t="shared" si="53"/>
        <v>0</v>
      </c>
      <c r="AI489" s="32">
        <f t="shared" si="54"/>
        <v>0</v>
      </c>
    </row>
    <row r="490" spans="29:35" x14ac:dyDescent="0.3">
      <c r="AC490" s="32">
        <f t="shared" si="49"/>
        <v>0</v>
      </c>
      <c r="AD490" s="32">
        <f t="shared" si="50"/>
        <v>0</v>
      </c>
      <c r="AE490" s="32">
        <f t="shared" si="55"/>
        <v>0</v>
      </c>
      <c r="AF490" s="32">
        <f t="shared" si="51"/>
        <v>0</v>
      </c>
      <c r="AG490" s="32">
        <f t="shared" si="52"/>
        <v>0</v>
      </c>
      <c r="AH490" s="32">
        <f t="shared" si="53"/>
        <v>0</v>
      </c>
      <c r="AI490" s="32">
        <f t="shared" si="54"/>
        <v>0</v>
      </c>
    </row>
    <row r="491" spans="29:35" x14ac:dyDescent="0.3">
      <c r="AC491" s="32">
        <f t="shared" si="49"/>
        <v>0</v>
      </c>
      <c r="AD491" s="32">
        <f t="shared" si="50"/>
        <v>0</v>
      </c>
      <c r="AE491" s="32">
        <f t="shared" si="55"/>
        <v>0</v>
      </c>
      <c r="AF491" s="32">
        <f t="shared" si="51"/>
        <v>0</v>
      </c>
      <c r="AG491" s="32">
        <f t="shared" si="52"/>
        <v>0</v>
      </c>
      <c r="AH491" s="32">
        <f t="shared" si="53"/>
        <v>0</v>
      </c>
      <c r="AI491" s="32">
        <f t="shared" si="54"/>
        <v>0</v>
      </c>
    </row>
    <row r="492" spans="29:35" x14ac:dyDescent="0.3">
      <c r="AC492" s="32">
        <f t="shared" si="49"/>
        <v>0</v>
      </c>
      <c r="AD492" s="32">
        <f t="shared" si="50"/>
        <v>0</v>
      </c>
      <c r="AE492" s="32">
        <f t="shared" si="55"/>
        <v>0</v>
      </c>
      <c r="AF492" s="32">
        <f t="shared" si="51"/>
        <v>0</v>
      </c>
      <c r="AG492" s="32">
        <f t="shared" si="52"/>
        <v>0</v>
      </c>
      <c r="AH492" s="32">
        <f t="shared" si="53"/>
        <v>0</v>
      </c>
      <c r="AI492" s="32">
        <f t="shared" si="54"/>
        <v>0</v>
      </c>
    </row>
    <row r="493" spans="29:35" x14ac:dyDescent="0.3">
      <c r="AC493" s="32">
        <f t="shared" si="49"/>
        <v>0</v>
      </c>
      <c r="AD493" s="32">
        <f t="shared" si="50"/>
        <v>0</v>
      </c>
      <c r="AE493" s="32">
        <f t="shared" si="55"/>
        <v>0</v>
      </c>
      <c r="AF493" s="32">
        <f t="shared" si="51"/>
        <v>0</v>
      </c>
      <c r="AG493" s="32">
        <f t="shared" si="52"/>
        <v>0</v>
      </c>
      <c r="AH493" s="32">
        <f t="shared" si="53"/>
        <v>0</v>
      </c>
      <c r="AI493" s="32">
        <f t="shared" si="54"/>
        <v>0</v>
      </c>
    </row>
    <row r="494" spans="29:35" x14ac:dyDescent="0.3">
      <c r="AC494" s="32">
        <f t="shared" si="49"/>
        <v>0</v>
      </c>
      <c r="AD494" s="32">
        <f t="shared" si="50"/>
        <v>0</v>
      </c>
      <c r="AE494" s="32">
        <f t="shared" si="55"/>
        <v>0</v>
      </c>
      <c r="AF494" s="32">
        <f t="shared" si="51"/>
        <v>0</v>
      </c>
      <c r="AG494" s="32">
        <f t="shared" si="52"/>
        <v>0</v>
      </c>
      <c r="AH494" s="32">
        <f t="shared" si="53"/>
        <v>0</v>
      </c>
      <c r="AI494" s="32">
        <f t="shared" si="54"/>
        <v>0</v>
      </c>
    </row>
    <row r="495" spans="29:35" x14ac:dyDescent="0.3">
      <c r="AC495" s="32">
        <f t="shared" si="49"/>
        <v>0</v>
      </c>
      <c r="AD495" s="32">
        <f t="shared" si="50"/>
        <v>0</v>
      </c>
      <c r="AE495" s="32">
        <f t="shared" si="55"/>
        <v>0</v>
      </c>
      <c r="AF495" s="32">
        <f t="shared" si="51"/>
        <v>0</v>
      </c>
      <c r="AG495" s="32">
        <f t="shared" si="52"/>
        <v>0</v>
      </c>
      <c r="AH495" s="32">
        <f t="shared" si="53"/>
        <v>0</v>
      </c>
      <c r="AI495" s="32">
        <f t="shared" si="54"/>
        <v>0</v>
      </c>
    </row>
    <row r="496" spans="29:35" x14ac:dyDescent="0.3">
      <c r="AC496" s="32">
        <f t="shared" si="49"/>
        <v>0</v>
      </c>
      <c r="AD496" s="32">
        <f t="shared" si="50"/>
        <v>0</v>
      </c>
      <c r="AE496" s="32">
        <f t="shared" si="55"/>
        <v>0</v>
      </c>
      <c r="AF496" s="32">
        <f t="shared" si="51"/>
        <v>0</v>
      </c>
      <c r="AG496" s="32">
        <f t="shared" si="52"/>
        <v>0</v>
      </c>
      <c r="AH496" s="32">
        <f t="shared" si="53"/>
        <v>0</v>
      </c>
      <c r="AI496" s="32">
        <f t="shared" si="54"/>
        <v>0</v>
      </c>
    </row>
    <row r="497" spans="29:35" x14ac:dyDescent="0.3">
      <c r="AC497" s="32">
        <f t="shared" si="49"/>
        <v>0</v>
      </c>
      <c r="AD497" s="32">
        <f t="shared" si="50"/>
        <v>0</v>
      </c>
      <c r="AE497" s="32">
        <f t="shared" si="55"/>
        <v>0</v>
      </c>
      <c r="AF497" s="32">
        <f t="shared" si="51"/>
        <v>0</v>
      </c>
      <c r="AG497" s="32">
        <f t="shared" si="52"/>
        <v>0</v>
      </c>
      <c r="AH497" s="32">
        <f t="shared" si="53"/>
        <v>0</v>
      </c>
      <c r="AI497" s="32">
        <f t="shared" si="54"/>
        <v>0</v>
      </c>
    </row>
    <row r="498" spans="29:35" x14ac:dyDescent="0.3">
      <c r="AC498" s="32">
        <f t="shared" si="49"/>
        <v>0</v>
      </c>
      <c r="AD498" s="32">
        <f t="shared" si="50"/>
        <v>0</v>
      </c>
      <c r="AE498" s="32">
        <f t="shared" si="55"/>
        <v>0</v>
      </c>
      <c r="AF498" s="32">
        <f t="shared" si="51"/>
        <v>0</v>
      </c>
      <c r="AG498" s="32">
        <f t="shared" si="52"/>
        <v>0</v>
      </c>
      <c r="AH498" s="32">
        <f t="shared" si="53"/>
        <v>0</v>
      </c>
      <c r="AI498" s="32">
        <f t="shared" si="54"/>
        <v>0</v>
      </c>
    </row>
    <row r="499" spans="29:35" x14ac:dyDescent="0.3">
      <c r="AC499" s="32">
        <f t="shared" si="49"/>
        <v>0</v>
      </c>
      <c r="AD499" s="32">
        <f t="shared" si="50"/>
        <v>0</v>
      </c>
      <c r="AE499" s="32">
        <f t="shared" si="55"/>
        <v>0</v>
      </c>
      <c r="AF499" s="32">
        <f t="shared" si="51"/>
        <v>0</v>
      </c>
      <c r="AG499" s="32">
        <f t="shared" si="52"/>
        <v>0</v>
      </c>
      <c r="AH499" s="32">
        <f t="shared" si="53"/>
        <v>0</v>
      </c>
      <c r="AI499" s="32">
        <f t="shared" si="54"/>
        <v>0</v>
      </c>
    </row>
    <row r="500" spans="29:35" x14ac:dyDescent="0.3">
      <c r="AC500" s="32">
        <f t="shared" si="49"/>
        <v>0</v>
      </c>
      <c r="AD500" s="32">
        <f t="shared" si="50"/>
        <v>0</v>
      </c>
      <c r="AE500" s="32">
        <f t="shared" si="55"/>
        <v>0</v>
      </c>
      <c r="AF500" s="32">
        <f t="shared" si="51"/>
        <v>0</v>
      </c>
      <c r="AG500" s="32">
        <f t="shared" si="52"/>
        <v>0</v>
      </c>
      <c r="AH500" s="32">
        <f t="shared" si="53"/>
        <v>0</v>
      </c>
      <c r="AI500" s="32">
        <f t="shared" si="54"/>
        <v>0</v>
      </c>
    </row>
  </sheetData>
  <sheetProtection password="DA07" sheet="1" objects="1" scenarios="1"/>
  <mergeCells count="24">
    <mergeCell ref="Y1:AB1"/>
    <mergeCell ref="O1:T1"/>
    <mergeCell ref="G1:G2"/>
    <mergeCell ref="AD1:AD2"/>
    <mergeCell ref="AF1:AF2"/>
    <mergeCell ref="L1:L2"/>
    <mergeCell ref="H1:H2"/>
    <mergeCell ref="I1:I2"/>
    <mergeCell ref="J1:J2"/>
    <mergeCell ref="K1:K2"/>
    <mergeCell ref="M1:M2"/>
    <mergeCell ref="N1:N2"/>
    <mergeCell ref="U1:X1"/>
    <mergeCell ref="A1:A2"/>
    <mergeCell ref="C1:C2"/>
    <mergeCell ref="D1:D2"/>
    <mergeCell ref="E1:E2"/>
    <mergeCell ref="F1:F2"/>
    <mergeCell ref="B1:B2"/>
    <mergeCell ref="AG1:AG2"/>
    <mergeCell ref="AI1:AI2"/>
    <mergeCell ref="AC1:AC2"/>
    <mergeCell ref="AE1:AE2"/>
    <mergeCell ref="AH1:AH2"/>
  </mergeCells>
  <dataValidations count="8">
    <dataValidation type="list" allowBlank="1" showInputMessage="1" showErrorMessage="1" sqref="C3:C1048576 G3:G1048576 H3:H1048576">
      <formula1>"Yes, No"</formula1>
    </dataValidation>
    <dataValidation type="list" allowBlank="1" showInputMessage="1" showErrorMessage="1" sqref="D3:D1048576">
      <formula1>"Server, Manager, Bartender, Distributor, Owner, Event staff, Other"</formula1>
    </dataValidation>
    <dataValidation type="list" allowBlank="1" showInputMessage="1" showErrorMessage="1" sqref="I3:J1048576">
      <formula1>"Less than one year, 1-3 years, 4-6 years, 7-10 years, More than 10 years"</formula1>
    </dataValidation>
    <dataValidation type="list" allowBlank="1" showInputMessage="1" showErrorMessage="1" sqref="Y3:AB1048576 O3:T1048576 U3:X1048576">
      <formula1>"Checked, Not checked"</formula1>
    </dataValidation>
    <dataValidation type="list" allowBlank="1" showInputMessage="1" showErrorMessage="1" sqref="K3:K1048576">
      <formula1>"A misdemeanor fine of $1000/90 days in jail/both, A gross misdemeanor fine of $3000/1 year in jail/both, A felony charge"</formula1>
    </dataValidation>
    <dataValidation type="list" allowBlank="1" showInputMessage="1" showErrorMessage="1" sqref="M3:M1048576">
      <formula1>"When patron has poor coordination, When patron has slurred speech, Based on the server’s reasonable opinion, When patron has a blood alcohol level of .08 or higher"</formula1>
    </dataValidation>
    <dataValidation type="list" allowBlank="1" showInputMessage="1" showErrorMessage="1" sqref="L3:L1048576">
      <formula1>"Seize the ID, Call the police, Report it to the manager, Refuse to serve alcohol to the person"</formula1>
    </dataValidation>
    <dataValidation type="list" allowBlank="1" showInputMessage="1" showErrorMessage="1" sqref="N3:N1048576">
      <formula1>"T, F"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0"/>
  <sheetViews>
    <sheetView zoomScaleNormal="100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F5" sqref="F5"/>
    </sheetView>
  </sheetViews>
  <sheetFormatPr defaultColWidth="9.109375" defaultRowHeight="13.8" x14ac:dyDescent="0.3"/>
  <cols>
    <col min="1" max="1" width="9.109375" style="85"/>
    <col min="2" max="4" width="21" style="83" customWidth="1"/>
    <col min="5" max="5" width="21" style="82" customWidth="1"/>
    <col min="6" max="10" width="21" style="83" customWidth="1"/>
    <col min="11" max="11" width="21" style="82" customWidth="1"/>
    <col min="12" max="14" width="21" style="83" customWidth="1"/>
    <col min="15" max="15" width="21" style="82" customWidth="1"/>
    <col min="16" max="16" width="21" style="84" customWidth="1"/>
    <col min="17" max="17" width="21" style="85" customWidth="1"/>
    <col min="18" max="18" width="21" style="93" customWidth="1"/>
    <col min="19" max="19" width="21.33203125" style="82" customWidth="1"/>
    <col min="20" max="20" width="21.33203125" style="83" customWidth="1"/>
    <col min="21" max="21" width="21.33203125" style="82" customWidth="1"/>
    <col min="22" max="24" width="21.33203125" style="83" customWidth="1"/>
    <col min="25" max="25" width="21.33203125" style="82" customWidth="1"/>
    <col min="26" max="26" width="21.33203125" style="83" customWidth="1"/>
    <col min="27" max="27" width="21.33203125" style="82" customWidth="1"/>
    <col min="28" max="35" width="21.33203125" style="83" customWidth="1"/>
    <col min="36" max="36" width="21.33203125" style="82" customWidth="1"/>
    <col min="37" max="37" width="21" style="82" customWidth="1"/>
    <col min="38" max="39" width="21.33203125" style="83" customWidth="1"/>
    <col min="40" max="40" width="21.33203125" style="82" customWidth="1"/>
    <col min="41" max="47" width="9.109375" style="31" hidden="1" customWidth="1"/>
    <col min="48" max="16384" width="9.109375" style="1"/>
  </cols>
  <sheetData>
    <row r="1" spans="1:47" s="2" customFormat="1" ht="26.25" customHeight="1" x14ac:dyDescent="0.3">
      <c r="A1" s="101" t="s">
        <v>0</v>
      </c>
      <c r="B1" s="99" t="s">
        <v>22</v>
      </c>
      <c r="C1" s="101"/>
      <c r="D1" s="101"/>
      <c r="E1" s="97"/>
      <c r="F1" s="99" t="s">
        <v>171</v>
      </c>
      <c r="G1" s="101"/>
      <c r="H1" s="101"/>
      <c r="I1" s="101"/>
      <c r="J1" s="101"/>
      <c r="K1" s="97"/>
      <c r="L1" s="99" t="s">
        <v>27</v>
      </c>
      <c r="M1" s="101"/>
      <c r="N1" s="101"/>
      <c r="O1" s="97"/>
      <c r="P1" s="99" t="s">
        <v>177</v>
      </c>
      <c r="Q1" s="101" t="s">
        <v>178</v>
      </c>
      <c r="R1" s="111" t="s">
        <v>179</v>
      </c>
      <c r="S1" s="113" t="s">
        <v>32</v>
      </c>
      <c r="T1" s="101" t="s">
        <v>33</v>
      </c>
      <c r="U1" s="97" t="s">
        <v>34</v>
      </c>
      <c r="V1" s="99" t="s">
        <v>49</v>
      </c>
      <c r="W1" s="101"/>
      <c r="X1" s="101"/>
      <c r="Y1" s="97"/>
      <c r="Z1" s="99" t="s">
        <v>36</v>
      </c>
      <c r="AA1" s="97" t="s">
        <v>38</v>
      </c>
      <c r="AB1" s="101" t="s">
        <v>39</v>
      </c>
      <c r="AC1" s="101" t="s">
        <v>40</v>
      </c>
      <c r="AD1" s="101" t="s">
        <v>41</v>
      </c>
      <c r="AE1" s="101" t="s">
        <v>42</v>
      </c>
      <c r="AF1" s="101" t="s">
        <v>43</v>
      </c>
      <c r="AG1" s="101" t="s">
        <v>44</v>
      </c>
      <c r="AH1" s="101" t="s">
        <v>45</v>
      </c>
      <c r="AI1" s="101" t="s">
        <v>46</v>
      </c>
      <c r="AJ1" s="97" t="s">
        <v>47</v>
      </c>
      <c r="AK1" s="97" t="s">
        <v>140</v>
      </c>
      <c r="AL1" s="101" t="s">
        <v>141</v>
      </c>
      <c r="AM1" s="101" t="s">
        <v>142</v>
      </c>
      <c r="AN1" s="97" t="s">
        <v>143</v>
      </c>
      <c r="AO1" s="108" t="s">
        <v>9</v>
      </c>
      <c r="AP1" s="108" t="s">
        <v>129</v>
      </c>
      <c r="AQ1" s="108" t="s">
        <v>130</v>
      </c>
      <c r="AR1" s="108" t="s">
        <v>14</v>
      </c>
      <c r="AS1" s="110" t="s">
        <v>16</v>
      </c>
      <c r="AT1" s="108" t="s">
        <v>18</v>
      </c>
      <c r="AU1" s="109" t="s">
        <v>21</v>
      </c>
    </row>
    <row r="2" spans="1:47" s="4" customFormat="1" ht="42" customHeight="1" x14ac:dyDescent="0.3">
      <c r="A2" s="102"/>
      <c r="B2" s="87" t="s">
        <v>23</v>
      </c>
      <c r="C2" s="87" t="s">
        <v>24</v>
      </c>
      <c r="D2" s="87" t="s">
        <v>25</v>
      </c>
      <c r="E2" s="88" t="s">
        <v>26</v>
      </c>
      <c r="F2" s="87" t="s">
        <v>181</v>
      </c>
      <c r="G2" s="87" t="s">
        <v>172</v>
      </c>
      <c r="H2" s="87" t="s">
        <v>173</v>
      </c>
      <c r="I2" s="87" t="s">
        <v>174</v>
      </c>
      <c r="J2" s="87" t="s">
        <v>175</v>
      </c>
      <c r="K2" s="88" t="s">
        <v>176</v>
      </c>
      <c r="L2" s="87" t="s">
        <v>28</v>
      </c>
      <c r="M2" s="87" t="s">
        <v>29</v>
      </c>
      <c r="N2" s="87" t="s">
        <v>30</v>
      </c>
      <c r="O2" s="88" t="s">
        <v>31</v>
      </c>
      <c r="P2" s="100"/>
      <c r="Q2" s="102"/>
      <c r="R2" s="112"/>
      <c r="S2" s="114"/>
      <c r="T2" s="102"/>
      <c r="U2" s="98"/>
      <c r="V2" s="87" t="s">
        <v>48</v>
      </c>
      <c r="W2" s="87" t="s">
        <v>50</v>
      </c>
      <c r="X2" s="87" t="s">
        <v>51</v>
      </c>
      <c r="Y2" s="88" t="s">
        <v>52</v>
      </c>
      <c r="Z2" s="100"/>
      <c r="AA2" s="98"/>
      <c r="AB2" s="102"/>
      <c r="AC2" s="102"/>
      <c r="AD2" s="102"/>
      <c r="AE2" s="102"/>
      <c r="AF2" s="102"/>
      <c r="AG2" s="102"/>
      <c r="AH2" s="102"/>
      <c r="AI2" s="102"/>
      <c r="AJ2" s="98"/>
      <c r="AK2" s="98"/>
      <c r="AL2" s="102"/>
      <c r="AM2" s="102"/>
      <c r="AN2" s="98"/>
      <c r="AO2" s="108"/>
      <c r="AP2" s="108"/>
      <c r="AQ2" s="108"/>
      <c r="AR2" s="108"/>
      <c r="AS2" s="110"/>
      <c r="AT2" s="108"/>
      <c r="AU2" s="109"/>
    </row>
    <row r="3" spans="1:47" x14ac:dyDescent="0.3">
      <c r="L3" s="84"/>
      <c r="M3" s="85"/>
      <c r="N3" s="85"/>
      <c r="Q3" s="83"/>
      <c r="AO3" s="31">
        <f t="shared" ref="AO3:AO66" si="0">SUM((IF(B3="Checked", 0.5, 0)), (IF(D4="Checked", 0.5, 0)))</f>
        <v>0</v>
      </c>
      <c r="AP3" s="31">
        <f t="shared" ref="AP3:AP66" si="1">COUNTIF(P3, "A gross misdemeanor fine of $3000/1 year in jail/both")</f>
        <v>0</v>
      </c>
      <c r="AQ3" s="31">
        <f t="shared" ref="AQ3:AQ66" si="2">(COUNTIF(L3:O3, "Checked"))/4</f>
        <v>0</v>
      </c>
      <c r="AR3" s="31">
        <f t="shared" ref="AR3:AR66" si="3">COUNTIF(Q3, "Based on the server’s reasonable opinion")</f>
        <v>0</v>
      </c>
      <c r="AS3" s="31">
        <f t="shared" ref="AS3:AS66" si="4">COUNTIF(R3, "F")</f>
        <v>0</v>
      </c>
      <c r="AT3" s="31">
        <f t="shared" ref="AT3:AT66" si="5">SUM((IF(G3="Checked",0.25,0)),(IF(F3="Checked",0.25,0)),(IF(I3="Checked",0.25,0)),(IF(J3="Checked",0.25,0)))</f>
        <v>0</v>
      </c>
      <c r="AU3" s="31">
        <f>COUNTIF(S3, "Refuse to serve alcohol to the person")</f>
        <v>0</v>
      </c>
    </row>
    <row r="4" spans="1:47" x14ac:dyDescent="0.3">
      <c r="L4" s="84"/>
      <c r="M4" s="85"/>
      <c r="N4" s="85"/>
      <c r="Q4" s="83"/>
      <c r="AO4" s="31">
        <f t="shared" si="0"/>
        <v>0</v>
      </c>
      <c r="AP4" s="31">
        <f t="shared" si="1"/>
        <v>0</v>
      </c>
      <c r="AQ4" s="31">
        <f t="shared" si="2"/>
        <v>0</v>
      </c>
      <c r="AR4" s="31">
        <f t="shared" si="3"/>
        <v>0</v>
      </c>
      <c r="AS4" s="31">
        <f t="shared" si="4"/>
        <v>0</v>
      </c>
      <c r="AT4" s="31">
        <f t="shared" si="5"/>
        <v>0</v>
      </c>
      <c r="AU4" s="31">
        <f t="shared" ref="AU4:AU67" si="6">COUNTIF(S4, "Refuse to serve alcohol to the person")</f>
        <v>0</v>
      </c>
    </row>
    <row r="5" spans="1:47" x14ac:dyDescent="0.3">
      <c r="L5" s="84"/>
      <c r="M5" s="85"/>
      <c r="N5" s="85"/>
      <c r="Q5" s="83"/>
      <c r="AO5" s="31">
        <f t="shared" si="0"/>
        <v>0</v>
      </c>
      <c r="AP5" s="31">
        <f t="shared" si="1"/>
        <v>0</v>
      </c>
      <c r="AQ5" s="31">
        <f t="shared" si="2"/>
        <v>0</v>
      </c>
      <c r="AR5" s="31">
        <f t="shared" si="3"/>
        <v>0</v>
      </c>
      <c r="AS5" s="31">
        <f t="shared" si="4"/>
        <v>0</v>
      </c>
      <c r="AT5" s="31">
        <f t="shared" si="5"/>
        <v>0</v>
      </c>
      <c r="AU5" s="31">
        <f t="shared" si="6"/>
        <v>0</v>
      </c>
    </row>
    <row r="6" spans="1:47" x14ac:dyDescent="0.3">
      <c r="L6" s="84"/>
      <c r="M6" s="85"/>
      <c r="N6" s="85"/>
      <c r="Q6" s="83"/>
      <c r="AO6" s="31">
        <f t="shared" si="0"/>
        <v>0</v>
      </c>
      <c r="AP6" s="31">
        <f t="shared" si="1"/>
        <v>0</v>
      </c>
      <c r="AQ6" s="31">
        <f t="shared" si="2"/>
        <v>0</v>
      </c>
      <c r="AR6" s="31">
        <f t="shared" si="3"/>
        <v>0</v>
      </c>
      <c r="AS6" s="31">
        <f t="shared" si="4"/>
        <v>0</v>
      </c>
      <c r="AT6" s="31">
        <f t="shared" si="5"/>
        <v>0</v>
      </c>
      <c r="AU6" s="31">
        <f t="shared" si="6"/>
        <v>0</v>
      </c>
    </row>
    <row r="7" spans="1:47" x14ac:dyDescent="0.3">
      <c r="AO7" s="31">
        <f t="shared" si="0"/>
        <v>0</v>
      </c>
      <c r="AP7" s="31">
        <f t="shared" si="1"/>
        <v>0</v>
      </c>
      <c r="AQ7" s="31">
        <f t="shared" si="2"/>
        <v>0</v>
      </c>
      <c r="AR7" s="31">
        <f t="shared" si="3"/>
        <v>0</v>
      </c>
      <c r="AS7" s="31">
        <f t="shared" si="4"/>
        <v>0</v>
      </c>
      <c r="AT7" s="31">
        <f t="shared" si="5"/>
        <v>0</v>
      </c>
      <c r="AU7" s="31">
        <f t="shared" si="6"/>
        <v>0</v>
      </c>
    </row>
    <row r="8" spans="1:47" x14ac:dyDescent="0.3">
      <c r="AO8" s="31">
        <f t="shared" si="0"/>
        <v>0</v>
      </c>
      <c r="AP8" s="31">
        <f t="shared" si="1"/>
        <v>0</v>
      </c>
      <c r="AQ8" s="31">
        <f t="shared" si="2"/>
        <v>0</v>
      </c>
      <c r="AR8" s="31">
        <f t="shared" si="3"/>
        <v>0</v>
      </c>
      <c r="AS8" s="31">
        <f t="shared" si="4"/>
        <v>0</v>
      </c>
      <c r="AT8" s="31">
        <f t="shared" si="5"/>
        <v>0</v>
      </c>
      <c r="AU8" s="31">
        <f t="shared" si="6"/>
        <v>0</v>
      </c>
    </row>
    <row r="9" spans="1:47" x14ac:dyDescent="0.3">
      <c r="AO9" s="31">
        <f t="shared" si="0"/>
        <v>0</v>
      </c>
      <c r="AP9" s="31">
        <f t="shared" si="1"/>
        <v>0</v>
      </c>
      <c r="AQ9" s="31">
        <f t="shared" si="2"/>
        <v>0</v>
      </c>
      <c r="AR9" s="31">
        <f t="shared" si="3"/>
        <v>0</v>
      </c>
      <c r="AS9" s="31">
        <f t="shared" si="4"/>
        <v>0</v>
      </c>
      <c r="AT9" s="31">
        <f t="shared" si="5"/>
        <v>0</v>
      </c>
      <c r="AU9" s="31">
        <f t="shared" si="6"/>
        <v>0</v>
      </c>
    </row>
    <row r="10" spans="1:47" x14ac:dyDescent="0.3">
      <c r="AO10" s="31">
        <f t="shared" si="0"/>
        <v>0</v>
      </c>
      <c r="AP10" s="31">
        <f t="shared" si="1"/>
        <v>0</v>
      </c>
      <c r="AQ10" s="31">
        <f t="shared" si="2"/>
        <v>0</v>
      </c>
      <c r="AR10" s="31">
        <f t="shared" si="3"/>
        <v>0</v>
      </c>
      <c r="AS10" s="31">
        <f t="shared" si="4"/>
        <v>0</v>
      </c>
      <c r="AT10" s="31">
        <f t="shared" si="5"/>
        <v>0</v>
      </c>
      <c r="AU10" s="31">
        <f t="shared" si="6"/>
        <v>0</v>
      </c>
    </row>
    <row r="11" spans="1:47" x14ac:dyDescent="0.3">
      <c r="AO11" s="31">
        <f t="shared" si="0"/>
        <v>0</v>
      </c>
      <c r="AP11" s="31">
        <f t="shared" si="1"/>
        <v>0</v>
      </c>
      <c r="AQ11" s="31">
        <f t="shared" si="2"/>
        <v>0</v>
      </c>
      <c r="AR11" s="31">
        <f t="shared" si="3"/>
        <v>0</v>
      </c>
      <c r="AS11" s="31">
        <f t="shared" si="4"/>
        <v>0</v>
      </c>
      <c r="AT11" s="31">
        <f t="shared" si="5"/>
        <v>0</v>
      </c>
      <c r="AU11" s="31">
        <f t="shared" si="6"/>
        <v>0</v>
      </c>
    </row>
    <row r="12" spans="1:47" x14ac:dyDescent="0.3">
      <c r="AO12" s="31">
        <f t="shared" si="0"/>
        <v>0</v>
      </c>
      <c r="AP12" s="31">
        <f t="shared" si="1"/>
        <v>0</v>
      </c>
      <c r="AQ12" s="31">
        <f t="shared" si="2"/>
        <v>0</v>
      </c>
      <c r="AR12" s="31">
        <f t="shared" si="3"/>
        <v>0</v>
      </c>
      <c r="AS12" s="31">
        <f t="shared" si="4"/>
        <v>0</v>
      </c>
      <c r="AT12" s="31">
        <f t="shared" si="5"/>
        <v>0</v>
      </c>
      <c r="AU12" s="31">
        <f t="shared" si="6"/>
        <v>0</v>
      </c>
    </row>
    <row r="13" spans="1:47" x14ac:dyDescent="0.3">
      <c r="AO13" s="31">
        <f t="shared" si="0"/>
        <v>0</v>
      </c>
      <c r="AP13" s="31">
        <f t="shared" si="1"/>
        <v>0</v>
      </c>
      <c r="AQ13" s="31">
        <f t="shared" si="2"/>
        <v>0</v>
      </c>
      <c r="AR13" s="31">
        <f t="shared" si="3"/>
        <v>0</v>
      </c>
      <c r="AS13" s="31">
        <f t="shared" si="4"/>
        <v>0</v>
      </c>
      <c r="AT13" s="31">
        <f t="shared" si="5"/>
        <v>0</v>
      </c>
      <c r="AU13" s="31">
        <f t="shared" si="6"/>
        <v>0</v>
      </c>
    </row>
    <row r="14" spans="1:47" x14ac:dyDescent="0.3">
      <c r="AO14" s="31">
        <f t="shared" si="0"/>
        <v>0</v>
      </c>
      <c r="AP14" s="31">
        <f t="shared" si="1"/>
        <v>0</v>
      </c>
      <c r="AQ14" s="31">
        <f t="shared" si="2"/>
        <v>0</v>
      </c>
      <c r="AR14" s="31">
        <f t="shared" si="3"/>
        <v>0</v>
      </c>
      <c r="AS14" s="31">
        <f t="shared" si="4"/>
        <v>0</v>
      </c>
      <c r="AT14" s="31">
        <f t="shared" si="5"/>
        <v>0</v>
      </c>
      <c r="AU14" s="31">
        <f t="shared" si="6"/>
        <v>0</v>
      </c>
    </row>
    <row r="15" spans="1:47" x14ac:dyDescent="0.3">
      <c r="AO15" s="31">
        <f t="shared" si="0"/>
        <v>0</v>
      </c>
      <c r="AP15" s="31">
        <f t="shared" si="1"/>
        <v>0</v>
      </c>
      <c r="AQ15" s="31">
        <f t="shared" si="2"/>
        <v>0</v>
      </c>
      <c r="AR15" s="31">
        <f t="shared" si="3"/>
        <v>0</v>
      </c>
      <c r="AS15" s="31">
        <f t="shared" si="4"/>
        <v>0</v>
      </c>
      <c r="AT15" s="31">
        <f t="shared" si="5"/>
        <v>0</v>
      </c>
      <c r="AU15" s="31">
        <f t="shared" si="6"/>
        <v>0</v>
      </c>
    </row>
    <row r="16" spans="1:47" x14ac:dyDescent="0.3">
      <c r="AO16" s="31">
        <f t="shared" si="0"/>
        <v>0</v>
      </c>
      <c r="AP16" s="31">
        <f t="shared" si="1"/>
        <v>0</v>
      </c>
      <c r="AQ16" s="31">
        <f t="shared" si="2"/>
        <v>0</v>
      </c>
      <c r="AR16" s="31">
        <f t="shared" si="3"/>
        <v>0</v>
      </c>
      <c r="AS16" s="31">
        <f t="shared" si="4"/>
        <v>0</v>
      </c>
      <c r="AT16" s="31">
        <f t="shared" si="5"/>
        <v>0</v>
      </c>
      <c r="AU16" s="31">
        <f t="shared" si="6"/>
        <v>0</v>
      </c>
    </row>
    <row r="17" spans="41:47" x14ac:dyDescent="0.3">
      <c r="AO17" s="31">
        <f t="shared" si="0"/>
        <v>0</v>
      </c>
      <c r="AP17" s="31">
        <f t="shared" si="1"/>
        <v>0</v>
      </c>
      <c r="AQ17" s="31">
        <f t="shared" si="2"/>
        <v>0</v>
      </c>
      <c r="AR17" s="31">
        <f t="shared" si="3"/>
        <v>0</v>
      </c>
      <c r="AS17" s="31">
        <f t="shared" si="4"/>
        <v>0</v>
      </c>
      <c r="AT17" s="31">
        <f t="shared" si="5"/>
        <v>0</v>
      </c>
      <c r="AU17" s="31">
        <f t="shared" si="6"/>
        <v>0</v>
      </c>
    </row>
    <row r="18" spans="41:47" x14ac:dyDescent="0.3">
      <c r="AO18" s="31">
        <f t="shared" si="0"/>
        <v>0</v>
      </c>
      <c r="AP18" s="31">
        <f t="shared" si="1"/>
        <v>0</v>
      </c>
      <c r="AQ18" s="31">
        <f t="shared" si="2"/>
        <v>0</v>
      </c>
      <c r="AR18" s="31">
        <f t="shared" si="3"/>
        <v>0</v>
      </c>
      <c r="AS18" s="31">
        <f t="shared" si="4"/>
        <v>0</v>
      </c>
      <c r="AT18" s="31">
        <f t="shared" si="5"/>
        <v>0</v>
      </c>
      <c r="AU18" s="31">
        <f t="shared" si="6"/>
        <v>0</v>
      </c>
    </row>
    <row r="19" spans="41:47" x14ac:dyDescent="0.3">
      <c r="AO19" s="31">
        <f t="shared" si="0"/>
        <v>0</v>
      </c>
      <c r="AP19" s="31">
        <f t="shared" si="1"/>
        <v>0</v>
      </c>
      <c r="AQ19" s="31">
        <f t="shared" si="2"/>
        <v>0</v>
      </c>
      <c r="AR19" s="31">
        <f t="shared" si="3"/>
        <v>0</v>
      </c>
      <c r="AS19" s="31">
        <f t="shared" si="4"/>
        <v>0</v>
      </c>
      <c r="AT19" s="31">
        <f t="shared" si="5"/>
        <v>0</v>
      </c>
      <c r="AU19" s="31">
        <f t="shared" si="6"/>
        <v>0</v>
      </c>
    </row>
    <row r="20" spans="41:47" x14ac:dyDescent="0.3">
      <c r="AO20" s="31">
        <f t="shared" si="0"/>
        <v>0</v>
      </c>
      <c r="AP20" s="31">
        <f t="shared" si="1"/>
        <v>0</v>
      </c>
      <c r="AQ20" s="31">
        <f t="shared" si="2"/>
        <v>0</v>
      </c>
      <c r="AR20" s="31">
        <f t="shared" si="3"/>
        <v>0</v>
      </c>
      <c r="AS20" s="31">
        <f t="shared" si="4"/>
        <v>0</v>
      </c>
      <c r="AT20" s="31">
        <f t="shared" si="5"/>
        <v>0</v>
      </c>
      <c r="AU20" s="31">
        <f t="shared" si="6"/>
        <v>0</v>
      </c>
    </row>
    <row r="21" spans="41:47" x14ac:dyDescent="0.3">
      <c r="AO21" s="31">
        <f t="shared" si="0"/>
        <v>0</v>
      </c>
      <c r="AP21" s="31">
        <f t="shared" si="1"/>
        <v>0</v>
      </c>
      <c r="AQ21" s="31">
        <f t="shared" si="2"/>
        <v>0</v>
      </c>
      <c r="AR21" s="31">
        <f t="shared" si="3"/>
        <v>0</v>
      </c>
      <c r="AS21" s="31">
        <f t="shared" si="4"/>
        <v>0</v>
      </c>
      <c r="AT21" s="31">
        <f t="shared" si="5"/>
        <v>0</v>
      </c>
      <c r="AU21" s="31">
        <f t="shared" si="6"/>
        <v>0</v>
      </c>
    </row>
    <row r="22" spans="41:47" x14ac:dyDescent="0.3">
      <c r="AO22" s="31">
        <f t="shared" si="0"/>
        <v>0</v>
      </c>
      <c r="AP22" s="31">
        <f t="shared" si="1"/>
        <v>0</v>
      </c>
      <c r="AQ22" s="31">
        <f t="shared" si="2"/>
        <v>0</v>
      </c>
      <c r="AR22" s="31">
        <f t="shared" si="3"/>
        <v>0</v>
      </c>
      <c r="AS22" s="31">
        <f t="shared" si="4"/>
        <v>0</v>
      </c>
      <c r="AT22" s="31">
        <f t="shared" si="5"/>
        <v>0</v>
      </c>
      <c r="AU22" s="31">
        <f t="shared" si="6"/>
        <v>0</v>
      </c>
    </row>
    <row r="23" spans="41:47" x14ac:dyDescent="0.3">
      <c r="AO23" s="31">
        <f t="shared" si="0"/>
        <v>0</v>
      </c>
      <c r="AP23" s="31">
        <f t="shared" si="1"/>
        <v>0</v>
      </c>
      <c r="AQ23" s="31">
        <f t="shared" si="2"/>
        <v>0</v>
      </c>
      <c r="AR23" s="31">
        <f t="shared" si="3"/>
        <v>0</v>
      </c>
      <c r="AS23" s="31">
        <f t="shared" si="4"/>
        <v>0</v>
      </c>
      <c r="AT23" s="31">
        <f t="shared" si="5"/>
        <v>0</v>
      </c>
      <c r="AU23" s="31">
        <f t="shared" si="6"/>
        <v>0</v>
      </c>
    </row>
    <row r="24" spans="41:47" x14ac:dyDescent="0.3">
      <c r="AO24" s="31">
        <f t="shared" si="0"/>
        <v>0</v>
      </c>
      <c r="AP24" s="31">
        <f t="shared" si="1"/>
        <v>0</v>
      </c>
      <c r="AQ24" s="31">
        <f t="shared" si="2"/>
        <v>0</v>
      </c>
      <c r="AR24" s="31">
        <f t="shared" si="3"/>
        <v>0</v>
      </c>
      <c r="AS24" s="31">
        <f t="shared" si="4"/>
        <v>0</v>
      </c>
      <c r="AT24" s="31">
        <f t="shared" si="5"/>
        <v>0</v>
      </c>
      <c r="AU24" s="31">
        <f t="shared" si="6"/>
        <v>0</v>
      </c>
    </row>
    <row r="25" spans="41:47" x14ac:dyDescent="0.3">
      <c r="AO25" s="31">
        <f t="shared" si="0"/>
        <v>0</v>
      </c>
      <c r="AP25" s="31">
        <f t="shared" si="1"/>
        <v>0</v>
      </c>
      <c r="AQ25" s="31">
        <f t="shared" si="2"/>
        <v>0</v>
      </c>
      <c r="AR25" s="31">
        <f t="shared" si="3"/>
        <v>0</v>
      </c>
      <c r="AS25" s="31">
        <f t="shared" si="4"/>
        <v>0</v>
      </c>
      <c r="AT25" s="31">
        <f t="shared" si="5"/>
        <v>0</v>
      </c>
      <c r="AU25" s="31">
        <f t="shared" si="6"/>
        <v>0</v>
      </c>
    </row>
    <row r="26" spans="41:47" x14ac:dyDescent="0.3">
      <c r="AO26" s="31">
        <f t="shared" si="0"/>
        <v>0</v>
      </c>
      <c r="AP26" s="31">
        <f t="shared" si="1"/>
        <v>0</v>
      </c>
      <c r="AQ26" s="31">
        <f t="shared" si="2"/>
        <v>0</v>
      </c>
      <c r="AR26" s="31">
        <f t="shared" si="3"/>
        <v>0</v>
      </c>
      <c r="AS26" s="31">
        <f t="shared" si="4"/>
        <v>0</v>
      </c>
      <c r="AT26" s="31">
        <f t="shared" si="5"/>
        <v>0</v>
      </c>
      <c r="AU26" s="31">
        <f t="shared" si="6"/>
        <v>0</v>
      </c>
    </row>
    <row r="27" spans="41:47" x14ac:dyDescent="0.3">
      <c r="AO27" s="31">
        <f t="shared" si="0"/>
        <v>0</v>
      </c>
      <c r="AP27" s="31">
        <f t="shared" si="1"/>
        <v>0</v>
      </c>
      <c r="AQ27" s="31">
        <f t="shared" si="2"/>
        <v>0</v>
      </c>
      <c r="AR27" s="31">
        <f t="shared" si="3"/>
        <v>0</v>
      </c>
      <c r="AS27" s="31">
        <f t="shared" si="4"/>
        <v>0</v>
      </c>
      <c r="AT27" s="31">
        <f t="shared" si="5"/>
        <v>0</v>
      </c>
      <c r="AU27" s="31">
        <f t="shared" si="6"/>
        <v>0</v>
      </c>
    </row>
    <row r="28" spans="41:47" x14ac:dyDescent="0.3">
      <c r="AO28" s="31">
        <f t="shared" si="0"/>
        <v>0</v>
      </c>
      <c r="AP28" s="31">
        <f t="shared" si="1"/>
        <v>0</v>
      </c>
      <c r="AQ28" s="31">
        <f t="shared" si="2"/>
        <v>0</v>
      </c>
      <c r="AR28" s="31">
        <f t="shared" si="3"/>
        <v>0</v>
      </c>
      <c r="AS28" s="31">
        <f t="shared" si="4"/>
        <v>0</v>
      </c>
      <c r="AT28" s="31">
        <f t="shared" si="5"/>
        <v>0</v>
      </c>
      <c r="AU28" s="31">
        <f t="shared" si="6"/>
        <v>0</v>
      </c>
    </row>
    <row r="29" spans="41:47" x14ac:dyDescent="0.3">
      <c r="AO29" s="31">
        <f t="shared" si="0"/>
        <v>0</v>
      </c>
      <c r="AP29" s="31">
        <f t="shared" si="1"/>
        <v>0</v>
      </c>
      <c r="AQ29" s="31">
        <f t="shared" si="2"/>
        <v>0</v>
      </c>
      <c r="AR29" s="31">
        <f t="shared" si="3"/>
        <v>0</v>
      </c>
      <c r="AS29" s="31">
        <f t="shared" si="4"/>
        <v>0</v>
      </c>
      <c r="AT29" s="31">
        <f t="shared" si="5"/>
        <v>0</v>
      </c>
      <c r="AU29" s="31">
        <f t="shared" si="6"/>
        <v>0</v>
      </c>
    </row>
    <row r="30" spans="41:47" x14ac:dyDescent="0.3">
      <c r="AO30" s="31">
        <f t="shared" si="0"/>
        <v>0</v>
      </c>
      <c r="AP30" s="31">
        <f t="shared" si="1"/>
        <v>0</v>
      </c>
      <c r="AQ30" s="31">
        <f t="shared" si="2"/>
        <v>0</v>
      </c>
      <c r="AR30" s="31">
        <f t="shared" si="3"/>
        <v>0</v>
      </c>
      <c r="AS30" s="31">
        <f t="shared" si="4"/>
        <v>0</v>
      </c>
      <c r="AT30" s="31">
        <f t="shared" si="5"/>
        <v>0</v>
      </c>
      <c r="AU30" s="31">
        <f t="shared" si="6"/>
        <v>0</v>
      </c>
    </row>
    <row r="31" spans="41:47" x14ac:dyDescent="0.3">
      <c r="AO31" s="31">
        <f t="shared" si="0"/>
        <v>0</v>
      </c>
      <c r="AP31" s="31">
        <f t="shared" si="1"/>
        <v>0</v>
      </c>
      <c r="AQ31" s="31">
        <f t="shared" si="2"/>
        <v>0</v>
      </c>
      <c r="AR31" s="31">
        <f t="shared" si="3"/>
        <v>0</v>
      </c>
      <c r="AS31" s="31">
        <f t="shared" si="4"/>
        <v>0</v>
      </c>
      <c r="AT31" s="31">
        <f t="shared" si="5"/>
        <v>0</v>
      </c>
      <c r="AU31" s="31">
        <f t="shared" si="6"/>
        <v>0</v>
      </c>
    </row>
    <row r="32" spans="41:47" x14ac:dyDescent="0.3">
      <c r="AO32" s="31">
        <f t="shared" si="0"/>
        <v>0</v>
      </c>
      <c r="AP32" s="31">
        <f t="shared" si="1"/>
        <v>0</v>
      </c>
      <c r="AQ32" s="31">
        <f t="shared" si="2"/>
        <v>0</v>
      </c>
      <c r="AR32" s="31">
        <f t="shared" si="3"/>
        <v>0</v>
      </c>
      <c r="AS32" s="31">
        <f t="shared" si="4"/>
        <v>0</v>
      </c>
      <c r="AT32" s="31">
        <f t="shared" si="5"/>
        <v>0</v>
      </c>
      <c r="AU32" s="31">
        <f t="shared" si="6"/>
        <v>0</v>
      </c>
    </row>
    <row r="33" spans="41:47" x14ac:dyDescent="0.3">
      <c r="AO33" s="31">
        <f t="shared" si="0"/>
        <v>0</v>
      </c>
      <c r="AP33" s="31">
        <f t="shared" si="1"/>
        <v>0</v>
      </c>
      <c r="AQ33" s="31">
        <f t="shared" si="2"/>
        <v>0</v>
      </c>
      <c r="AR33" s="31">
        <f t="shared" si="3"/>
        <v>0</v>
      </c>
      <c r="AS33" s="31">
        <f t="shared" si="4"/>
        <v>0</v>
      </c>
      <c r="AT33" s="31">
        <f t="shared" si="5"/>
        <v>0</v>
      </c>
      <c r="AU33" s="31">
        <f t="shared" si="6"/>
        <v>0</v>
      </c>
    </row>
    <row r="34" spans="41:47" x14ac:dyDescent="0.3">
      <c r="AO34" s="31">
        <f t="shared" si="0"/>
        <v>0</v>
      </c>
      <c r="AP34" s="31">
        <f t="shared" si="1"/>
        <v>0</v>
      </c>
      <c r="AQ34" s="31">
        <f t="shared" si="2"/>
        <v>0</v>
      </c>
      <c r="AR34" s="31">
        <f t="shared" si="3"/>
        <v>0</v>
      </c>
      <c r="AS34" s="31">
        <f t="shared" si="4"/>
        <v>0</v>
      </c>
      <c r="AT34" s="31">
        <f t="shared" si="5"/>
        <v>0</v>
      </c>
      <c r="AU34" s="31">
        <f t="shared" si="6"/>
        <v>0</v>
      </c>
    </row>
    <row r="35" spans="41:47" x14ac:dyDescent="0.3">
      <c r="AO35" s="31">
        <f t="shared" si="0"/>
        <v>0</v>
      </c>
      <c r="AP35" s="31">
        <f t="shared" si="1"/>
        <v>0</v>
      </c>
      <c r="AQ35" s="31">
        <f t="shared" si="2"/>
        <v>0</v>
      </c>
      <c r="AR35" s="31">
        <f t="shared" si="3"/>
        <v>0</v>
      </c>
      <c r="AS35" s="31">
        <f t="shared" si="4"/>
        <v>0</v>
      </c>
      <c r="AT35" s="31">
        <f t="shared" si="5"/>
        <v>0</v>
      </c>
      <c r="AU35" s="31">
        <f t="shared" si="6"/>
        <v>0</v>
      </c>
    </row>
    <row r="36" spans="41:47" x14ac:dyDescent="0.3">
      <c r="AO36" s="31">
        <f t="shared" si="0"/>
        <v>0</v>
      </c>
      <c r="AP36" s="31">
        <f t="shared" si="1"/>
        <v>0</v>
      </c>
      <c r="AQ36" s="31">
        <f t="shared" si="2"/>
        <v>0</v>
      </c>
      <c r="AR36" s="31">
        <f t="shared" si="3"/>
        <v>0</v>
      </c>
      <c r="AS36" s="31">
        <f t="shared" si="4"/>
        <v>0</v>
      </c>
      <c r="AT36" s="31">
        <f t="shared" si="5"/>
        <v>0</v>
      </c>
      <c r="AU36" s="31">
        <f t="shared" si="6"/>
        <v>0</v>
      </c>
    </row>
    <row r="37" spans="41:47" x14ac:dyDescent="0.3">
      <c r="AO37" s="31">
        <f t="shared" si="0"/>
        <v>0</v>
      </c>
      <c r="AP37" s="31">
        <f t="shared" si="1"/>
        <v>0</v>
      </c>
      <c r="AQ37" s="31">
        <f t="shared" si="2"/>
        <v>0</v>
      </c>
      <c r="AR37" s="31">
        <f t="shared" si="3"/>
        <v>0</v>
      </c>
      <c r="AS37" s="31">
        <f t="shared" si="4"/>
        <v>0</v>
      </c>
      <c r="AT37" s="31">
        <f t="shared" si="5"/>
        <v>0</v>
      </c>
      <c r="AU37" s="31">
        <f t="shared" si="6"/>
        <v>0</v>
      </c>
    </row>
    <row r="38" spans="41:47" x14ac:dyDescent="0.3">
      <c r="AO38" s="31">
        <f t="shared" si="0"/>
        <v>0</v>
      </c>
      <c r="AP38" s="31">
        <f t="shared" si="1"/>
        <v>0</v>
      </c>
      <c r="AQ38" s="31">
        <f t="shared" si="2"/>
        <v>0</v>
      </c>
      <c r="AR38" s="31">
        <f t="shared" si="3"/>
        <v>0</v>
      </c>
      <c r="AS38" s="31">
        <f t="shared" si="4"/>
        <v>0</v>
      </c>
      <c r="AT38" s="31">
        <f t="shared" si="5"/>
        <v>0</v>
      </c>
      <c r="AU38" s="31">
        <f t="shared" si="6"/>
        <v>0</v>
      </c>
    </row>
    <row r="39" spans="41:47" x14ac:dyDescent="0.3">
      <c r="AO39" s="31">
        <f t="shared" si="0"/>
        <v>0</v>
      </c>
      <c r="AP39" s="31">
        <f t="shared" si="1"/>
        <v>0</v>
      </c>
      <c r="AQ39" s="31">
        <f t="shared" si="2"/>
        <v>0</v>
      </c>
      <c r="AR39" s="31">
        <f t="shared" si="3"/>
        <v>0</v>
      </c>
      <c r="AS39" s="31">
        <f t="shared" si="4"/>
        <v>0</v>
      </c>
      <c r="AT39" s="31">
        <f t="shared" si="5"/>
        <v>0</v>
      </c>
      <c r="AU39" s="31">
        <f t="shared" si="6"/>
        <v>0</v>
      </c>
    </row>
    <row r="40" spans="41:47" x14ac:dyDescent="0.3">
      <c r="AO40" s="31">
        <f t="shared" si="0"/>
        <v>0</v>
      </c>
      <c r="AP40" s="31">
        <f t="shared" si="1"/>
        <v>0</v>
      </c>
      <c r="AQ40" s="31">
        <f t="shared" si="2"/>
        <v>0</v>
      </c>
      <c r="AR40" s="31">
        <f t="shared" si="3"/>
        <v>0</v>
      </c>
      <c r="AS40" s="31">
        <f t="shared" si="4"/>
        <v>0</v>
      </c>
      <c r="AT40" s="31">
        <f t="shared" si="5"/>
        <v>0</v>
      </c>
      <c r="AU40" s="31">
        <f t="shared" si="6"/>
        <v>0</v>
      </c>
    </row>
    <row r="41" spans="41:47" x14ac:dyDescent="0.3">
      <c r="AO41" s="31">
        <f t="shared" si="0"/>
        <v>0</v>
      </c>
      <c r="AP41" s="31">
        <f t="shared" si="1"/>
        <v>0</v>
      </c>
      <c r="AQ41" s="31">
        <f t="shared" si="2"/>
        <v>0</v>
      </c>
      <c r="AR41" s="31">
        <f t="shared" si="3"/>
        <v>0</v>
      </c>
      <c r="AS41" s="31">
        <f t="shared" si="4"/>
        <v>0</v>
      </c>
      <c r="AT41" s="31">
        <f t="shared" si="5"/>
        <v>0</v>
      </c>
      <c r="AU41" s="31">
        <f t="shared" si="6"/>
        <v>0</v>
      </c>
    </row>
    <row r="42" spans="41:47" x14ac:dyDescent="0.3">
      <c r="AO42" s="31">
        <f t="shared" si="0"/>
        <v>0</v>
      </c>
      <c r="AP42" s="31">
        <f t="shared" si="1"/>
        <v>0</v>
      </c>
      <c r="AQ42" s="31">
        <f t="shared" si="2"/>
        <v>0</v>
      </c>
      <c r="AR42" s="31">
        <f t="shared" si="3"/>
        <v>0</v>
      </c>
      <c r="AS42" s="31">
        <f t="shared" si="4"/>
        <v>0</v>
      </c>
      <c r="AT42" s="31">
        <f t="shared" si="5"/>
        <v>0</v>
      </c>
      <c r="AU42" s="31">
        <f t="shared" si="6"/>
        <v>0</v>
      </c>
    </row>
    <row r="43" spans="41:47" x14ac:dyDescent="0.3">
      <c r="AO43" s="31">
        <f t="shared" si="0"/>
        <v>0</v>
      </c>
      <c r="AP43" s="31">
        <f t="shared" si="1"/>
        <v>0</v>
      </c>
      <c r="AQ43" s="31">
        <f t="shared" si="2"/>
        <v>0</v>
      </c>
      <c r="AR43" s="31">
        <f t="shared" si="3"/>
        <v>0</v>
      </c>
      <c r="AS43" s="31">
        <f t="shared" si="4"/>
        <v>0</v>
      </c>
      <c r="AT43" s="31">
        <f t="shared" si="5"/>
        <v>0</v>
      </c>
      <c r="AU43" s="31">
        <f t="shared" si="6"/>
        <v>0</v>
      </c>
    </row>
    <row r="44" spans="41:47" x14ac:dyDescent="0.3">
      <c r="AO44" s="31">
        <f t="shared" si="0"/>
        <v>0</v>
      </c>
      <c r="AP44" s="31">
        <f t="shared" si="1"/>
        <v>0</v>
      </c>
      <c r="AQ44" s="31">
        <f t="shared" si="2"/>
        <v>0</v>
      </c>
      <c r="AR44" s="31">
        <f t="shared" si="3"/>
        <v>0</v>
      </c>
      <c r="AS44" s="31">
        <f t="shared" si="4"/>
        <v>0</v>
      </c>
      <c r="AT44" s="31">
        <f t="shared" si="5"/>
        <v>0</v>
      </c>
      <c r="AU44" s="31">
        <f t="shared" si="6"/>
        <v>0</v>
      </c>
    </row>
    <row r="45" spans="41:47" x14ac:dyDescent="0.3">
      <c r="AO45" s="31">
        <f t="shared" si="0"/>
        <v>0</v>
      </c>
      <c r="AP45" s="31">
        <f t="shared" si="1"/>
        <v>0</v>
      </c>
      <c r="AQ45" s="31">
        <f t="shared" si="2"/>
        <v>0</v>
      </c>
      <c r="AR45" s="31">
        <f t="shared" si="3"/>
        <v>0</v>
      </c>
      <c r="AS45" s="31">
        <f t="shared" si="4"/>
        <v>0</v>
      </c>
      <c r="AT45" s="31">
        <f t="shared" si="5"/>
        <v>0</v>
      </c>
      <c r="AU45" s="31">
        <f t="shared" si="6"/>
        <v>0</v>
      </c>
    </row>
    <row r="46" spans="41:47" x14ac:dyDescent="0.3">
      <c r="AO46" s="31">
        <f t="shared" si="0"/>
        <v>0</v>
      </c>
      <c r="AP46" s="31">
        <f t="shared" si="1"/>
        <v>0</v>
      </c>
      <c r="AQ46" s="31">
        <f t="shared" si="2"/>
        <v>0</v>
      </c>
      <c r="AR46" s="31">
        <f t="shared" si="3"/>
        <v>0</v>
      </c>
      <c r="AS46" s="31">
        <f t="shared" si="4"/>
        <v>0</v>
      </c>
      <c r="AT46" s="31">
        <f t="shared" si="5"/>
        <v>0</v>
      </c>
      <c r="AU46" s="31">
        <f t="shared" si="6"/>
        <v>0</v>
      </c>
    </row>
    <row r="47" spans="41:47" x14ac:dyDescent="0.3">
      <c r="AO47" s="31">
        <f t="shared" si="0"/>
        <v>0</v>
      </c>
      <c r="AP47" s="31">
        <f t="shared" si="1"/>
        <v>0</v>
      </c>
      <c r="AQ47" s="31">
        <f t="shared" si="2"/>
        <v>0</v>
      </c>
      <c r="AR47" s="31">
        <f t="shared" si="3"/>
        <v>0</v>
      </c>
      <c r="AS47" s="31">
        <f t="shared" si="4"/>
        <v>0</v>
      </c>
      <c r="AT47" s="31">
        <f t="shared" si="5"/>
        <v>0</v>
      </c>
      <c r="AU47" s="31">
        <f t="shared" si="6"/>
        <v>0</v>
      </c>
    </row>
    <row r="48" spans="41:47" x14ac:dyDescent="0.3">
      <c r="AO48" s="31">
        <f t="shared" si="0"/>
        <v>0</v>
      </c>
      <c r="AP48" s="31">
        <f t="shared" si="1"/>
        <v>0</v>
      </c>
      <c r="AQ48" s="31">
        <f t="shared" si="2"/>
        <v>0</v>
      </c>
      <c r="AR48" s="31">
        <f t="shared" si="3"/>
        <v>0</v>
      </c>
      <c r="AS48" s="31">
        <f t="shared" si="4"/>
        <v>0</v>
      </c>
      <c r="AT48" s="31">
        <f t="shared" si="5"/>
        <v>0</v>
      </c>
      <c r="AU48" s="31">
        <f t="shared" si="6"/>
        <v>0</v>
      </c>
    </row>
    <row r="49" spans="41:47" x14ac:dyDescent="0.3">
      <c r="AO49" s="31">
        <f t="shared" si="0"/>
        <v>0</v>
      </c>
      <c r="AP49" s="31">
        <f t="shared" si="1"/>
        <v>0</v>
      </c>
      <c r="AQ49" s="31">
        <f t="shared" si="2"/>
        <v>0</v>
      </c>
      <c r="AR49" s="31">
        <f t="shared" si="3"/>
        <v>0</v>
      </c>
      <c r="AS49" s="31">
        <f t="shared" si="4"/>
        <v>0</v>
      </c>
      <c r="AT49" s="31">
        <f t="shared" si="5"/>
        <v>0</v>
      </c>
      <c r="AU49" s="31">
        <f t="shared" si="6"/>
        <v>0</v>
      </c>
    </row>
    <row r="50" spans="41:47" x14ac:dyDescent="0.3">
      <c r="AO50" s="31">
        <f t="shared" si="0"/>
        <v>0</v>
      </c>
      <c r="AP50" s="31">
        <f t="shared" si="1"/>
        <v>0</v>
      </c>
      <c r="AQ50" s="31">
        <f t="shared" si="2"/>
        <v>0</v>
      </c>
      <c r="AR50" s="31">
        <f t="shared" si="3"/>
        <v>0</v>
      </c>
      <c r="AS50" s="31">
        <f t="shared" si="4"/>
        <v>0</v>
      </c>
      <c r="AT50" s="31">
        <f t="shared" si="5"/>
        <v>0</v>
      </c>
      <c r="AU50" s="31">
        <f t="shared" si="6"/>
        <v>0</v>
      </c>
    </row>
    <row r="51" spans="41:47" x14ac:dyDescent="0.3">
      <c r="AO51" s="31">
        <f t="shared" si="0"/>
        <v>0</v>
      </c>
      <c r="AP51" s="31">
        <f t="shared" si="1"/>
        <v>0</v>
      </c>
      <c r="AQ51" s="31">
        <f t="shared" si="2"/>
        <v>0</v>
      </c>
      <c r="AR51" s="31">
        <f t="shared" si="3"/>
        <v>0</v>
      </c>
      <c r="AS51" s="31">
        <f t="shared" si="4"/>
        <v>0</v>
      </c>
      <c r="AT51" s="31">
        <f t="shared" si="5"/>
        <v>0</v>
      </c>
      <c r="AU51" s="31">
        <f t="shared" si="6"/>
        <v>0</v>
      </c>
    </row>
    <row r="52" spans="41:47" x14ac:dyDescent="0.3">
      <c r="AO52" s="31">
        <f t="shared" si="0"/>
        <v>0</v>
      </c>
      <c r="AP52" s="31">
        <f t="shared" si="1"/>
        <v>0</v>
      </c>
      <c r="AQ52" s="31">
        <f t="shared" si="2"/>
        <v>0</v>
      </c>
      <c r="AR52" s="31">
        <f t="shared" si="3"/>
        <v>0</v>
      </c>
      <c r="AS52" s="31">
        <f t="shared" si="4"/>
        <v>0</v>
      </c>
      <c r="AT52" s="31">
        <f t="shared" si="5"/>
        <v>0</v>
      </c>
      <c r="AU52" s="31">
        <f t="shared" si="6"/>
        <v>0</v>
      </c>
    </row>
    <row r="53" spans="41:47" x14ac:dyDescent="0.3">
      <c r="AO53" s="31">
        <f t="shared" si="0"/>
        <v>0</v>
      </c>
      <c r="AP53" s="31">
        <f t="shared" si="1"/>
        <v>0</v>
      </c>
      <c r="AQ53" s="31">
        <f t="shared" si="2"/>
        <v>0</v>
      </c>
      <c r="AR53" s="31">
        <f t="shared" si="3"/>
        <v>0</v>
      </c>
      <c r="AS53" s="31">
        <f t="shared" si="4"/>
        <v>0</v>
      </c>
      <c r="AT53" s="31">
        <f t="shared" si="5"/>
        <v>0</v>
      </c>
      <c r="AU53" s="31">
        <f t="shared" si="6"/>
        <v>0</v>
      </c>
    </row>
    <row r="54" spans="41:47" x14ac:dyDescent="0.3">
      <c r="AO54" s="31">
        <f t="shared" si="0"/>
        <v>0</v>
      </c>
      <c r="AP54" s="31">
        <f t="shared" si="1"/>
        <v>0</v>
      </c>
      <c r="AQ54" s="31">
        <f t="shared" si="2"/>
        <v>0</v>
      </c>
      <c r="AR54" s="31">
        <f t="shared" si="3"/>
        <v>0</v>
      </c>
      <c r="AS54" s="31">
        <f t="shared" si="4"/>
        <v>0</v>
      </c>
      <c r="AT54" s="31">
        <f t="shared" si="5"/>
        <v>0</v>
      </c>
      <c r="AU54" s="31">
        <f t="shared" si="6"/>
        <v>0</v>
      </c>
    </row>
    <row r="55" spans="41:47" x14ac:dyDescent="0.3">
      <c r="AO55" s="31">
        <f t="shared" si="0"/>
        <v>0</v>
      </c>
      <c r="AP55" s="31">
        <f t="shared" si="1"/>
        <v>0</v>
      </c>
      <c r="AQ55" s="31">
        <f t="shared" si="2"/>
        <v>0</v>
      </c>
      <c r="AR55" s="31">
        <f t="shared" si="3"/>
        <v>0</v>
      </c>
      <c r="AS55" s="31">
        <f t="shared" si="4"/>
        <v>0</v>
      </c>
      <c r="AT55" s="31">
        <f t="shared" si="5"/>
        <v>0</v>
      </c>
      <c r="AU55" s="31">
        <f t="shared" si="6"/>
        <v>0</v>
      </c>
    </row>
    <row r="56" spans="41:47" x14ac:dyDescent="0.3">
      <c r="AO56" s="31">
        <f t="shared" si="0"/>
        <v>0</v>
      </c>
      <c r="AP56" s="31">
        <f t="shared" si="1"/>
        <v>0</v>
      </c>
      <c r="AQ56" s="31">
        <f t="shared" si="2"/>
        <v>0</v>
      </c>
      <c r="AR56" s="31">
        <f t="shared" si="3"/>
        <v>0</v>
      </c>
      <c r="AS56" s="31">
        <f t="shared" si="4"/>
        <v>0</v>
      </c>
      <c r="AT56" s="31">
        <f t="shared" si="5"/>
        <v>0</v>
      </c>
      <c r="AU56" s="31">
        <f t="shared" si="6"/>
        <v>0</v>
      </c>
    </row>
    <row r="57" spans="41:47" x14ac:dyDescent="0.3">
      <c r="AO57" s="31">
        <f t="shared" si="0"/>
        <v>0</v>
      </c>
      <c r="AP57" s="31">
        <f t="shared" si="1"/>
        <v>0</v>
      </c>
      <c r="AQ57" s="31">
        <f t="shared" si="2"/>
        <v>0</v>
      </c>
      <c r="AR57" s="31">
        <f t="shared" si="3"/>
        <v>0</v>
      </c>
      <c r="AS57" s="31">
        <f t="shared" si="4"/>
        <v>0</v>
      </c>
      <c r="AT57" s="31">
        <f t="shared" si="5"/>
        <v>0</v>
      </c>
      <c r="AU57" s="31">
        <f t="shared" si="6"/>
        <v>0</v>
      </c>
    </row>
    <row r="58" spans="41:47" x14ac:dyDescent="0.3">
      <c r="AO58" s="31">
        <f t="shared" si="0"/>
        <v>0</v>
      </c>
      <c r="AP58" s="31">
        <f t="shared" si="1"/>
        <v>0</v>
      </c>
      <c r="AQ58" s="31">
        <f t="shared" si="2"/>
        <v>0</v>
      </c>
      <c r="AR58" s="31">
        <f t="shared" si="3"/>
        <v>0</v>
      </c>
      <c r="AS58" s="31">
        <f t="shared" si="4"/>
        <v>0</v>
      </c>
      <c r="AT58" s="31">
        <f t="shared" si="5"/>
        <v>0</v>
      </c>
      <c r="AU58" s="31">
        <f t="shared" si="6"/>
        <v>0</v>
      </c>
    </row>
    <row r="59" spans="41:47" x14ac:dyDescent="0.3">
      <c r="AO59" s="31">
        <f t="shared" si="0"/>
        <v>0</v>
      </c>
      <c r="AP59" s="31">
        <f t="shared" si="1"/>
        <v>0</v>
      </c>
      <c r="AQ59" s="31">
        <f t="shared" si="2"/>
        <v>0</v>
      </c>
      <c r="AR59" s="31">
        <f t="shared" si="3"/>
        <v>0</v>
      </c>
      <c r="AS59" s="31">
        <f t="shared" si="4"/>
        <v>0</v>
      </c>
      <c r="AT59" s="31">
        <f t="shared" si="5"/>
        <v>0</v>
      </c>
      <c r="AU59" s="31">
        <f t="shared" si="6"/>
        <v>0</v>
      </c>
    </row>
    <row r="60" spans="41:47" x14ac:dyDescent="0.3">
      <c r="AO60" s="31">
        <f t="shared" si="0"/>
        <v>0</v>
      </c>
      <c r="AP60" s="31">
        <f t="shared" si="1"/>
        <v>0</v>
      </c>
      <c r="AQ60" s="31">
        <f t="shared" si="2"/>
        <v>0</v>
      </c>
      <c r="AR60" s="31">
        <f t="shared" si="3"/>
        <v>0</v>
      </c>
      <c r="AS60" s="31">
        <f t="shared" si="4"/>
        <v>0</v>
      </c>
      <c r="AT60" s="31">
        <f t="shared" si="5"/>
        <v>0</v>
      </c>
      <c r="AU60" s="31">
        <f t="shared" si="6"/>
        <v>0</v>
      </c>
    </row>
    <row r="61" spans="41:47" x14ac:dyDescent="0.3">
      <c r="AO61" s="31">
        <f t="shared" si="0"/>
        <v>0</v>
      </c>
      <c r="AP61" s="31">
        <f t="shared" si="1"/>
        <v>0</v>
      </c>
      <c r="AQ61" s="31">
        <f t="shared" si="2"/>
        <v>0</v>
      </c>
      <c r="AR61" s="31">
        <f t="shared" si="3"/>
        <v>0</v>
      </c>
      <c r="AS61" s="31">
        <f t="shared" si="4"/>
        <v>0</v>
      </c>
      <c r="AT61" s="31">
        <f t="shared" si="5"/>
        <v>0</v>
      </c>
      <c r="AU61" s="31">
        <f t="shared" si="6"/>
        <v>0</v>
      </c>
    </row>
    <row r="62" spans="41:47" x14ac:dyDescent="0.3">
      <c r="AO62" s="31">
        <f t="shared" si="0"/>
        <v>0</v>
      </c>
      <c r="AP62" s="31">
        <f t="shared" si="1"/>
        <v>0</v>
      </c>
      <c r="AQ62" s="31">
        <f t="shared" si="2"/>
        <v>0</v>
      </c>
      <c r="AR62" s="31">
        <f t="shared" si="3"/>
        <v>0</v>
      </c>
      <c r="AS62" s="31">
        <f t="shared" si="4"/>
        <v>0</v>
      </c>
      <c r="AT62" s="31">
        <f t="shared" si="5"/>
        <v>0</v>
      </c>
      <c r="AU62" s="31">
        <f t="shared" si="6"/>
        <v>0</v>
      </c>
    </row>
    <row r="63" spans="41:47" x14ac:dyDescent="0.3">
      <c r="AO63" s="31">
        <f t="shared" si="0"/>
        <v>0</v>
      </c>
      <c r="AP63" s="31">
        <f t="shared" si="1"/>
        <v>0</v>
      </c>
      <c r="AQ63" s="31">
        <f t="shared" si="2"/>
        <v>0</v>
      </c>
      <c r="AR63" s="31">
        <f t="shared" si="3"/>
        <v>0</v>
      </c>
      <c r="AS63" s="31">
        <f t="shared" si="4"/>
        <v>0</v>
      </c>
      <c r="AT63" s="31">
        <f t="shared" si="5"/>
        <v>0</v>
      </c>
      <c r="AU63" s="31">
        <f t="shared" si="6"/>
        <v>0</v>
      </c>
    </row>
    <row r="64" spans="41:47" x14ac:dyDescent="0.3">
      <c r="AO64" s="31">
        <f t="shared" si="0"/>
        <v>0</v>
      </c>
      <c r="AP64" s="31">
        <f t="shared" si="1"/>
        <v>0</v>
      </c>
      <c r="AQ64" s="31">
        <f t="shared" si="2"/>
        <v>0</v>
      </c>
      <c r="AR64" s="31">
        <f t="shared" si="3"/>
        <v>0</v>
      </c>
      <c r="AS64" s="31">
        <f t="shared" si="4"/>
        <v>0</v>
      </c>
      <c r="AT64" s="31">
        <f t="shared" si="5"/>
        <v>0</v>
      </c>
      <c r="AU64" s="31">
        <f t="shared" si="6"/>
        <v>0</v>
      </c>
    </row>
    <row r="65" spans="41:47" x14ac:dyDescent="0.3">
      <c r="AO65" s="31">
        <f t="shared" si="0"/>
        <v>0</v>
      </c>
      <c r="AP65" s="31">
        <f t="shared" si="1"/>
        <v>0</v>
      </c>
      <c r="AQ65" s="31">
        <f t="shared" si="2"/>
        <v>0</v>
      </c>
      <c r="AR65" s="31">
        <f t="shared" si="3"/>
        <v>0</v>
      </c>
      <c r="AS65" s="31">
        <f t="shared" si="4"/>
        <v>0</v>
      </c>
      <c r="AT65" s="31">
        <f t="shared" si="5"/>
        <v>0</v>
      </c>
      <c r="AU65" s="31">
        <f t="shared" si="6"/>
        <v>0</v>
      </c>
    </row>
    <row r="66" spans="41:47" x14ac:dyDescent="0.3">
      <c r="AO66" s="31">
        <f t="shared" si="0"/>
        <v>0</v>
      </c>
      <c r="AP66" s="31">
        <f t="shared" si="1"/>
        <v>0</v>
      </c>
      <c r="AQ66" s="31">
        <f t="shared" si="2"/>
        <v>0</v>
      </c>
      <c r="AR66" s="31">
        <f t="shared" si="3"/>
        <v>0</v>
      </c>
      <c r="AS66" s="31">
        <f t="shared" si="4"/>
        <v>0</v>
      </c>
      <c r="AT66" s="31">
        <f t="shared" si="5"/>
        <v>0</v>
      </c>
      <c r="AU66" s="31">
        <f t="shared" si="6"/>
        <v>0</v>
      </c>
    </row>
    <row r="67" spans="41:47" x14ac:dyDescent="0.3">
      <c r="AO67" s="31">
        <f t="shared" ref="AO67:AO130" si="7">SUM((IF(B67="Checked", 0.5, 0)), (IF(D68="Checked", 0.5, 0)))</f>
        <v>0</v>
      </c>
      <c r="AP67" s="31">
        <f t="shared" ref="AP67:AP130" si="8">COUNTIF(P67, "A gross misdemeanor fine of $3000/1 year in jail/both")</f>
        <v>0</v>
      </c>
      <c r="AQ67" s="31">
        <f t="shared" ref="AQ67:AQ130" si="9">(COUNTIF(L67:O67, "Checked"))/4</f>
        <v>0</v>
      </c>
      <c r="AR67" s="31">
        <f t="shared" ref="AR67:AR130" si="10">COUNTIF(Q67, "Based on the server’s reasonable opinion")</f>
        <v>0</v>
      </c>
      <c r="AS67" s="31">
        <f t="shared" ref="AS67:AS130" si="11">COUNTIF(R67, "F")</f>
        <v>0</v>
      </c>
      <c r="AT67" s="31">
        <f t="shared" ref="AT67:AT130" si="12">SUM((IF(G67="Checked",0.25,0)),(IF(F67="Checked",0.25,0)),(IF(I67="Checked",0.25,0)),(IF(J67="Checked",0.25,0)))</f>
        <v>0</v>
      </c>
      <c r="AU67" s="31">
        <f t="shared" si="6"/>
        <v>0</v>
      </c>
    </row>
    <row r="68" spans="41:47" x14ac:dyDescent="0.3">
      <c r="AO68" s="31">
        <f t="shared" si="7"/>
        <v>0</v>
      </c>
      <c r="AP68" s="31">
        <f t="shared" si="8"/>
        <v>0</v>
      </c>
      <c r="AQ68" s="31">
        <f t="shared" si="9"/>
        <v>0</v>
      </c>
      <c r="AR68" s="31">
        <f t="shared" si="10"/>
        <v>0</v>
      </c>
      <c r="AS68" s="31">
        <f t="shared" si="11"/>
        <v>0</v>
      </c>
      <c r="AT68" s="31">
        <f t="shared" si="12"/>
        <v>0</v>
      </c>
      <c r="AU68" s="31">
        <f t="shared" ref="AU68:AU131" si="13">COUNTIF(S68, "Refuse to serve alcohol to the person")</f>
        <v>0</v>
      </c>
    </row>
    <row r="69" spans="41:47" x14ac:dyDescent="0.3">
      <c r="AO69" s="31">
        <f t="shared" si="7"/>
        <v>0</v>
      </c>
      <c r="AP69" s="31">
        <f t="shared" si="8"/>
        <v>0</v>
      </c>
      <c r="AQ69" s="31">
        <f t="shared" si="9"/>
        <v>0</v>
      </c>
      <c r="AR69" s="31">
        <f t="shared" si="10"/>
        <v>0</v>
      </c>
      <c r="AS69" s="31">
        <f t="shared" si="11"/>
        <v>0</v>
      </c>
      <c r="AT69" s="31">
        <f t="shared" si="12"/>
        <v>0</v>
      </c>
      <c r="AU69" s="31">
        <f t="shared" si="13"/>
        <v>0</v>
      </c>
    </row>
    <row r="70" spans="41:47" x14ac:dyDescent="0.3">
      <c r="AO70" s="31">
        <f t="shared" si="7"/>
        <v>0</v>
      </c>
      <c r="AP70" s="31">
        <f t="shared" si="8"/>
        <v>0</v>
      </c>
      <c r="AQ70" s="31">
        <f t="shared" si="9"/>
        <v>0</v>
      </c>
      <c r="AR70" s="31">
        <f t="shared" si="10"/>
        <v>0</v>
      </c>
      <c r="AS70" s="31">
        <f t="shared" si="11"/>
        <v>0</v>
      </c>
      <c r="AT70" s="31">
        <f t="shared" si="12"/>
        <v>0</v>
      </c>
      <c r="AU70" s="31">
        <f t="shared" si="13"/>
        <v>0</v>
      </c>
    </row>
    <row r="71" spans="41:47" x14ac:dyDescent="0.3">
      <c r="AO71" s="31">
        <f t="shared" si="7"/>
        <v>0</v>
      </c>
      <c r="AP71" s="31">
        <f t="shared" si="8"/>
        <v>0</v>
      </c>
      <c r="AQ71" s="31">
        <f t="shared" si="9"/>
        <v>0</v>
      </c>
      <c r="AR71" s="31">
        <f t="shared" si="10"/>
        <v>0</v>
      </c>
      <c r="AS71" s="31">
        <f t="shared" si="11"/>
        <v>0</v>
      </c>
      <c r="AT71" s="31">
        <f t="shared" si="12"/>
        <v>0</v>
      </c>
      <c r="AU71" s="31">
        <f t="shared" si="13"/>
        <v>0</v>
      </c>
    </row>
    <row r="72" spans="41:47" x14ac:dyDescent="0.3">
      <c r="AO72" s="31">
        <f t="shared" si="7"/>
        <v>0</v>
      </c>
      <c r="AP72" s="31">
        <f t="shared" si="8"/>
        <v>0</v>
      </c>
      <c r="AQ72" s="31">
        <f t="shared" si="9"/>
        <v>0</v>
      </c>
      <c r="AR72" s="31">
        <f t="shared" si="10"/>
        <v>0</v>
      </c>
      <c r="AS72" s="31">
        <f t="shared" si="11"/>
        <v>0</v>
      </c>
      <c r="AT72" s="31">
        <f t="shared" si="12"/>
        <v>0</v>
      </c>
      <c r="AU72" s="31">
        <f t="shared" si="13"/>
        <v>0</v>
      </c>
    </row>
    <row r="73" spans="41:47" x14ac:dyDescent="0.3">
      <c r="AO73" s="31">
        <f t="shared" si="7"/>
        <v>0</v>
      </c>
      <c r="AP73" s="31">
        <f t="shared" si="8"/>
        <v>0</v>
      </c>
      <c r="AQ73" s="31">
        <f t="shared" si="9"/>
        <v>0</v>
      </c>
      <c r="AR73" s="31">
        <f t="shared" si="10"/>
        <v>0</v>
      </c>
      <c r="AS73" s="31">
        <f t="shared" si="11"/>
        <v>0</v>
      </c>
      <c r="AT73" s="31">
        <f t="shared" si="12"/>
        <v>0</v>
      </c>
      <c r="AU73" s="31">
        <f t="shared" si="13"/>
        <v>0</v>
      </c>
    </row>
    <row r="74" spans="41:47" x14ac:dyDescent="0.3">
      <c r="AO74" s="31">
        <f t="shared" si="7"/>
        <v>0</v>
      </c>
      <c r="AP74" s="31">
        <f t="shared" si="8"/>
        <v>0</v>
      </c>
      <c r="AQ74" s="31">
        <f t="shared" si="9"/>
        <v>0</v>
      </c>
      <c r="AR74" s="31">
        <f t="shared" si="10"/>
        <v>0</v>
      </c>
      <c r="AS74" s="31">
        <f t="shared" si="11"/>
        <v>0</v>
      </c>
      <c r="AT74" s="31">
        <f t="shared" si="12"/>
        <v>0</v>
      </c>
      <c r="AU74" s="31">
        <f t="shared" si="13"/>
        <v>0</v>
      </c>
    </row>
    <row r="75" spans="41:47" x14ac:dyDescent="0.3">
      <c r="AO75" s="31">
        <f t="shared" si="7"/>
        <v>0</v>
      </c>
      <c r="AP75" s="31">
        <f t="shared" si="8"/>
        <v>0</v>
      </c>
      <c r="AQ75" s="31">
        <f t="shared" si="9"/>
        <v>0</v>
      </c>
      <c r="AR75" s="31">
        <f t="shared" si="10"/>
        <v>0</v>
      </c>
      <c r="AS75" s="31">
        <f t="shared" si="11"/>
        <v>0</v>
      </c>
      <c r="AT75" s="31">
        <f t="shared" si="12"/>
        <v>0</v>
      </c>
      <c r="AU75" s="31">
        <f t="shared" si="13"/>
        <v>0</v>
      </c>
    </row>
    <row r="76" spans="41:47" x14ac:dyDescent="0.3">
      <c r="AO76" s="31">
        <f t="shared" si="7"/>
        <v>0</v>
      </c>
      <c r="AP76" s="31">
        <f t="shared" si="8"/>
        <v>0</v>
      </c>
      <c r="AQ76" s="31">
        <f t="shared" si="9"/>
        <v>0</v>
      </c>
      <c r="AR76" s="31">
        <f t="shared" si="10"/>
        <v>0</v>
      </c>
      <c r="AS76" s="31">
        <f t="shared" si="11"/>
        <v>0</v>
      </c>
      <c r="AT76" s="31">
        <f t="shared" si="12"/>
        <v>0</v>
      </c>
      <c r="AU76" s="31">
        <f t="shared" si="13"/>
        <v>0</v>
      </c>
    </row>
    <row r="77" spans="41:47" x14ac:dyDescent="0.3">
      <c r="AO77" s="31">
        <f t="shared" si="7"/>
        <v>0</v>
      </c>
      <c r="AP77" s="31">
        <f t="shared" si="8"/>
        <v>0</v>
      </c>
      <c r="AQ77" s="31">
        <f t="shared" si="9"/>
        <v>0</v>
      </c>
      <c r="AR77" s="31">
        <f t="shared" si="10"/>
        <v>0</v>
      </c>
      <c r="AS77" s="31">
        <f t="shared" si="11"/>
        <v>0</v>
      </c>
      <c r="AT77" s="31">
        <f t="shared" si="12"/>
        <v>0</v>
      </c>
      <c r="AU77" s="31">
        <f t="shared" si="13"/>
        <v>0</v>
      </c>
    </row>
    <row r="78" spans="41:47" x14ac:dyDescent="0.3">
      <c r="AO78" s="31">
        <f t="shared" si="7"/>
        <v>0</v>
      </c>
      <c r="AP78" s="31">
        <f t="shared" si="8"/>
        <v>0</v>
      </c>
      <c r="AQ78" s="31">
        <f t="shared" si="9"/>
        <v>0</v>
      </c>
      <c r="AR78" s="31">
        <f t="shared" si="10"/>
        <v>0</v>
      </c>
      <c r="AS78" s="31">
        <f t="shared" si="11"/>
        <v>0</v>
      </c>
      <c r="AT78" s="31">
        <f t="shared" si="12"/>
        <v>0</v>
      </c>
      <c r="AU78" s="31">
        <f t="shared" si="13"/>
        <v>0</v>
      </c>
    </row>
    <row r="79" spans="41:47" x14ac:dyDescent="0.3">
      <c r="AO79" s="31">
        <f t="shared" si="7"/>
        <v>0</v>
      </c>
      <c r="AP79" s="31">
        <f t="shared" si="8"/>
        <v>0</v>
      </c>
      <c r="AQ79" s="31">
        <f t="shared" si="9"/>
        <v>0</v>
      </c>
      <c r="AR79" s="31">
        <f t="shared" si="10"/>
        <v>0</v>
      </c>
      <c r="AS79" s="31">
        <f t="shared" si="11"/>
        <v>0</v>
      </c>
      <c r="AT79" s="31">
        <f t="shared" si="12"/>
        <v>0</v>
      </c>
      <c r="AU79" s="31">
        <f t="shared" si="13"/>
        <v>0</v>
      </c>
    </row>
    <row r="80" spans="41:47" x14ac:dyDescent="0.3">
      <c r="AO80" s="31">
        <f t="shared" si="7"/>
        <v>0</v>
      </c>
      <c r="AP80" s="31">
        <f t="shared" si="8"/>
        <v>0</v>
      </c>
      <c r="AQ80" s="31">
        <f t="shared" si="9"/>
        <v>0</v>
      </c>
      <c r="AR80" s="31">
        <f t="shared" si="10"/>
        <v>0</v>
      </c>
      <c r="AS80" s="31">
        <f t="shared" si="11"/>
        <v>0</v>
      </c>
      <c r="AT80" s="31">
        <f t="shared" si="12"/>
        <v>0</v>
      </c>
      <c r="AU80" s="31">
        <f t="shared" si="13"/>
        <v>0</v>
      </c>
    </row>
    <row r="81" spans="41:47" x14ac:dyDescent="0.3">
      <c r="AO81" s="31">
        <f t="shared" si="7"/>
        <v>0</v>
      </c>
      <c r="AP81" s="31">
        <f t="shared" si="8"/>
        <v>0</v>
      </c>
      <c r="AQ81" s="31">
        <f t="shared" si="9"/>
        <v>0</v>
      </c>
      <c r="AR81" s="31">
        <f t="shared" si="10"/>
        <v>0</v>
      </c>
      <c r="AS81" s="31">
        <f t="shared" si="11"/>
        <v>0</v>
      </c>
      <c r="AT81" s="31">
        <f t="shared" si="12"/>
        <v>0</v>
      </c>
      <c r="AU81" s="31">
        <f t="shared" si="13"/>
        <v>0</v>
      </c>
    </row>
    <row r="82" spans="41:47" x14ac:dyDescent="0.3">
      <c r="AO82" s="31">
        <f t="shared" si="7"/>
        <v>0</v>
      </c>
      <c r="AP82" s="31">
        <f t="shared" si="8"/>
        <v>0</v>
      </c>
      <c r="AQ82" s="31">
        <f t="shared" si="9"/>
        <v>0</v>
      </c>
      <c r="AR82" s="31">
        <f t="shared" si="10"/>
        <v>0</v>
      </c>
      <c r="AS82" s="31">
        <f t="shared" si="11"/>
        <v>0</v>
      </c>
      <c r="AT82" s="31">
        <f t="shared" si="12"/>
        <v>0</v>
      </c>
      <c r="AU82" s="31">
        <f t="shared" si="13"/>
        <v>0</v>
      </c>
    </row>
    <row r="83" spans="41:47" x14ac:dyDescent="0.3">
      <c r="AO83" s="31">
        <f t="shared" si="7"/>
        <v>0</v>
      </c>
      <c r="AP83" s="31">
        <f t="shared" si="8"/>
        <v>0</v>
      </c>
      <c r="AQ83" s="31">
        <f t="shared" si="9"/>
        <v>0</v>
      </c>
      <c r="AR83" s="31">
        <f t="shared" si="10"/>
        <v>0</v>
      </c>
      <c r="AS83" s="31">
        <f t="shared" si="11"/>
        <v>0</v>
      </c>
      <c r="AT83" s="31">
        <f t="shared" si="12"/>
        <v>0</v>
      </c>
      <c r="AU83" s="31">
        <f t="shared" si="13"/>
        <v>0</v>
      </c>
    </row>
    <row r="84" spans="41:47" x14ac:dyDescent="0.3">
      <c r="AO84" s="31">
        <f t="shared" si="7"/>
        <v>0</v>
      </c>
      <c r="AP84" s="31">
        <f t="shared" si="8"/>
        <v>0</v>
      </c>
      <c r="AQ84" s="31">
        <f t="shared" si="9"/>
        <v>0</v>
      </c>
      <c r="AR84" s="31">
        <f t="shared" si="10"/>
        <v>0</v>
      </c>
      <c r="AS84" s="31">
        <f t="shared" si="11"/>
        <v>0</v>
      </c>
      <c r="AT84" s="31">
        <f t="shared" si="12"/>
        <v>0</v>
      </c>
      <c r="AU84" s="31">
        <f t="shared" si="13"/>
        <v>0</v>
      </c>
    </row>
    <row r="85" spans="41:47" x14ac:dyDescent="0.3">
      <c r="AO85" s="31">
        <f t="shared" si="7"/>
        <v>0</v>
      </c>
      <c r="AP85" s="31">
        <f t="shared" si="8"/>
        <v>0</v>
      </c>
      <c r="AQ85" s="31">
        <f t="shared" si="9"/>
        <v>0</v>
      </c>
      <c r="AR85" s="31">
        <f t="shared" si="10"/>
        <v>0</v>
      </c>
      <c r="AS85" s="31">
        <f t="shared" si="11"/>
        <v>0</v>
      </c>
      <c r="AT85" s="31">
        <f t="shared" si="12"/>
        <v>0</v>
      </c>
      <c r="AU85" s="31">
        <f t="shared" si="13"/>
        <v>0</v>
      </c>
    </row>
    <row r="86" spans="41:47" x14ac:dyDescent="0.3">
      <c r="AO86" s="31">
        <f t="shared" si="7"/>
        <v>0</v>
      </c>
      <c r="AP86" s="31">
        <f t="shared" si="8"/>
        <v>0</v>
      </c>
      <c r="AQ86" s="31">
        <f t="shared" si="9"/>
        <v>0</v>
      </c>
      <c r="AR86" s="31">
        <f t="shared" si="10"/>
        <v>0</v>
      </c>
      <c r="AS86" s="31">
        <f t="shared" si="11"/>
        <v>0</v>
      </c>
      <c r="AT86" s="31">
        <f t="shared" si="12"/>
        <v>0</v>
      </c>
      <c r="AU86" s="31">
        <f t="shared" si="13"/>
        <v>0</v>
      </c>
    </row>
    <row r="87" spans="41:47" x14ac:dyDescent="0.3">
      <c r="AO87" s="31">
        <f t="shared" si="7"/>
        <v>0</v>
      </c>
      <c r="AP87" s="31">
        <f t="shared" si="8"/>
        <v>0</v>
      </c>
      <c r="AQ87" s="31">
        <f t="shared" si="9"/>
        <v>0</v>
      </c>
      <c r="AR87" s="31">
        <f t="shared" si="10"/>
        <v>0</v>
      </c>
      <c r="AS87" s="31">
        <f t="shared" si="11"/>
        <v>0</v>
      </c>
      <c r="AT87" s="31">
        <f t="shared" si="12"/>
        <v>0</v>
      </c>
      <c r="AU87" s="31">
        <f t="shared" si="13"/>
        <v>0</v>
      </c>
    </row>
    <row r="88" spans="41:47" x14ac:dyDescent="0.3">
      <c r="AO88" s="31">
        <f t="shared" si="7"/>
        <v>0</v>
      </c>
      <c r="AP88" s="31">
        <f t="shared" si="8"/>
        <v>0</v>
      </c>
      <c r="AQ88" s="31">
        <f t="shared" si="9"/>
        <v>0</v>
      </c>
      <c r="AR88" s="31">
        <f t="shared" si="10"/>
        <v>0</v>
      </c>
      <c r="AS88" s="31">
        <f t="shared" si="11"/>
        <v>0</v>
      </c>
      <c r="AT88" s="31">
        <f t="shared" si="12"/>
        <v>0</v>
      </c>
      <c r="AU88" s="31">
        <f t="shared" si="13"/>
        <v>0</v>
      </c>
    </row>
    <row r="89" spans="41:47" x14ac:dyDescent="0.3">
      <c r="AO89" s="31">
        <f t="shared" si="7"/>
        <v>0</v>
      </c>
      <c r="AP89" s="31">
        <f t="shared" si="8"/>
        <v>0</v>
      </c>
      <c r="AQ89" s="31">
        <f t="shared" si="9"/>
        <v>0</v>
      </c>
      <c r="AR89" s="31">
        <f t="shared" si="10"/>
        <v>0</v>
      </c>
      <c r="AS89" s="31">
        <f t="shared" si="11"/>
        <v>0</v>
      </c>
      <c r="AT89" s="31">
        <f t="shared" si="12"/>
        <v>0</v>
      </c>
      <c r="AU89" s="31">
        <f t="shared" si="13"/>
        <v>0</v>
      </c>
    </row>
    <row r="90" spans="41:47" x14ac:dyDescent="0.3">
      <c r="AO90" s="31">
        <f t="shared" si="7"/>
        <v>0</v>
      </c>
      <c r="AP90" s="31">
        <f t="shared" si="8"/>
        <v>0</v>
      </c>
      <c r="AQ90" s="31">
        <f t="shared" si="9"/>
        <v>0</v>
      </c>
      <c r="AR90" s="31">
        <f t="shared" si="10"/>
        <v>0</v>
      </c>
      <c r="AS90" s="31">
        <f t="shared" si="11"/>
        <v>0</v>
      </c>
      <c r="AT90" s="31">
        <f t="shared" si="12"/>
        <v>0</v>
      </c>
      <c r="AU90" s="31">
        <f t="shared" si="13"/>
        <v>0</v>
      </c>
    </row>
    <row r="91" spans="41:47" x14ac:dyDescent="0.3">
      <c r="AO91" s="31">
        <f t="shared" si="7"/>
        <v>0</v>
      </c>
      <c r="AP91" s="31">
        <f t="shared" si="8"/>
        <v>0</v>
      </c>
      <c r="AQ91" s="31">
        <f t="shared" si="9"/>
        <v>0</v>
      </c>
      <c r="AR91" s="31">
        <f t="shared" si="10"/>
        <v>0</v>
      </c>
      <c r="AS91" s="31">
        <f t="shared" si="11"/>
        <v>0</v>
      </c>
      <c r="AT91" s="31">
        <f t="shared" si="12"/>
        <v>0</v>
      </c>
      <c r="AU91" s="31">
        <f t="shared" si="13"/>
        <v>0</v>
      </c>
    </row>
    <row r="92" spans="41:47" x14ac:dyDescent="0.3">
      <c r="AO92" s="31">
        <f t="shared" si="7"/>
        <v>0</v>
      </c>
      <c r="AP92" s="31">
        <f t="shared" si="8"/>
        <v>0</v>
      </c>
      <c r="AQ92" s="31">
        <f t="shared" si="9"/>
        <v>0</v>
      </c>
      <c r="AR92" s="31">
        <f t="shared" si="10"/>
        <v>0</v>
      </c>
      <c r="AS92" s="31">
        <f t="shared" si="11"/>
        <v>0</v>
      </c>
      <c r="AT92" s="31">
        <f t="shared" si="12"/>
        <v>0</v>
      </c>
      <c r="AU92" s="31">
        <f t="shared" si="13"/>
        <v>0</v>
      </c>
    </row>
    <row r="93" spans="41:47" x14ac:dyDescent="0.3">
      <c r="AO93" s="31">
        <f t="shared" si="7"/>
        <v>0</v>
      </c>
      <c r="AP93" s="31">
        <f t="shared" si="8"/>
        <v>0</v>
      </c>
      <c r="AQ93" s="31">
        <f t="shared" si="9"/>
        <v>0</v>
      </c>
      <c r="AR93" s="31">
        <f t="shared" si="10"/>
        <v>0</v>
      </c>
      <c r="AS93" s="31">
        <f t="shared" si="11"/>
        <v>0</v>
      </c>
      <c r="AT93" s="31">
        <f t="shared" si="12"/>
        <v>0</v>
      </c>
      <c r="AU93" s="31">
        <f t="shared" si="13"/>
        <v>0</v>
      </c>
    </row>
    <row r="94" spans="41:47" x14ac:dyDescent="0.3">
      <c r="AO94" s="31">
        <f t="shared" si="7"/>
        <v>0</v>
      </c>
      <c r="AP94" s="31">
        <f t="shared" si="8"/>
        <v>0</v>
      </c>
      <c r="AQ94" s="31">
        <f t="shared" si="9"/>
        <v>0</v>
      </c>
      <c r="AR94" s="31">
        <f t="shared" si="10"/>
        <v>0</v>
      </c>
      <c r="AS94" s="31">
        <f t="shared" si="11"/>
        <v>0</v>
      </c>
      <c r="AT94" s="31">
        <f t="shared" si="12"/>
        <v>0</v>
      </c>
      <c r="AU94" s="31">
        <f t="shared" si="13"/>
        <v>0</v>
      </c>
    </row>
    <row r="95" spans="41:47" x14ac:dyDescent="0.3">
      <c r="AO95" s="31">
        <f t="shared" si="7"/>
        <v>0</v>
      </c>
      <c r="AP95" s="31">
        <f t="shared" si="8"/>
        <v>0</v>
      </c>
      <c r="AQ95" s="31">
        <f t="shared" si="9"/>
        <v>0</v>
      </c>
      <c r="AR95" s="31">
        <f t="shared" si="10"/>
        <v>0</v>
      </c>
      <c r="AS95" s="31">
        <f t="shared" si="11"/>
        <v>0</v>
      </c>
      <c r="AT95" s="31">
        <f t="shared" si="12"/>
        <v>0</v>
      </c>
      <c r="AU95" s="31">
        <f t="shared" si="13"/>
        <v>0</v>
      </c>
    </row>
    <row r="96" spans="41:47" x14ac:dyDescent="0.3">
      <c r="AO96" s="31">
        <f t="shared" si="7"/>
        <v>0</v>
      </c>
      <c r="AP96" s="31">
        <f t="shared" si="8"/>
        <v>0</v>
      </c>
      <c r="AQ96" s="31">
        <f t="shared" si="9"/>
        <v>0</v>
      </c>
      <c r="AR96" s="31">
        <f t="shared" si="10"/>
        <v>0</v>
      </c>
      <c r="AS96" s="31">
        <f t="shared" si="11"/>
        <v>0</v>
      </c>
      <c r="AT96" s="31">
        <f t="shared" si="12"/>
        <v>0</v>
      </c>
      <c r="AU96" s="31">
        <f t="shared" si="13"/>
        <v>0</v>
      </c>
    </row>
    <row r="97" spans="41:47" x14ac:dyDescent="0.3">
      <c r="AO97" s="31">
        <f t="shared" si="7"/>
        <v>0</v>
      </c>
      <c r="AP97" s="31">
        <f t="shared" si="8"/>
        <v>0</v>
      </c>
      <c r="AQ97" s="31">
        <f t="shared" si="9"/>
        <v>0</v>
      </c>
      <c r="AR97" s="31">
        <f t="shared" si="10"/>
        <v>0</v>
      </c>
      <c r="AS97" s="31">
        <f t="shared" si="11"/>
        <v>0</v>
      </c>
      <c r="AT97" s="31">
        <f t="shared" si="12"/>
        <v>0</v>
      </c>
      <c r="AU97" s="31">
        <f t="shared" si="13"/>
        <v>0</v>
      </c>
    </row>
    <row r="98" spans="41:47" x14ac:dyDescent="0.3">
      <c r="AO98" s="31">
        <f t="shared" si="7"/>
        <v>0</v>
      </c>
      <c r="AP98" s="31">
        <f t="shared" si="8"/>
        <v>0</v>
      </c>
      <c r="AQ98" s="31">
        <f t="shared" si="9"/>
        <v>0</v>
      </c>
      <c r="AR98" s="31">
        <f t="shared" si="10"/>
        <v>0</v>
      </c>
      <c r="AS98" s="31">
        <f t="shared" si="11"/>
        <v>0</v>
      </c>
      <c r="AT98" s="31">
        <f t="shared" si="12"/>
        <v>0</v>
      </c>
      <c r="AU98" s="31">
        <f t="shared" si="13"/>
        <v>0</v>
      </c>
    </row>
    <row r="99" spans="41:47" x14ac:dyDescent="0.3">
      <c r="AO99" s="31">
        <f t="shared" si="7"/>
        <v>0</v>
      </c>
      <c r="AP99" s="31">
        <f t="shared" si="8"/>
        <v>0</v>
      </c>
      <c r="AQ99" s="31">
        <f t="shared" si="9"/>
        <v>0</v>
      </c>
      <c r="AR99" s="31">
        <f t="shared" si="10"/>
        <v>0</v>
      </c>
      <c r="AS99" s="31">
        <f t="shared" si="11"/>
        <v>0</v>
      </c>
      <c r="AT99" s="31">
        <f t="shared" si="12"/>
        <v>0</v>
      </c>
      <c r="AU99" s="31">
        <f t="shared" si="13"/>
        <v>0</v>
      </c>
    </row>
    <row r="100" spans="41:47" x14ac:dyDescent="0.3">
      <c r="AO100" s="31">
        <f t="shared" si="7"/>
        <v>0</v>
      </c>
      <c r="AP100" s="31">
        <f t="shared" si="8"/>
        <v>0</v>
      </c>
      <c r="AQ100" s="31">
        <f t="shared" si="9"/>
        <v>0</v>
      </c>
      <c r="AR100" s="31">
        <f t="shared" si="10"/>
        <v>0</v>
      </c>
      <c r="AS100" s="31">
        <f t="shared" si="11"/>
        <v>0</v>
      </c>
      <c r="AT100" s="31">
        <f t="shared" si="12"/>
        <v>0</v>
      </c>
      <c r="AU100" s="31">
        <f t="shared" si="13"/>
        <v>0</v>
      </c>
    </row>
    <row r="101" spans="41:47" x14ac:dyDescent="0.3">
      <c r="AO101" s="31">
        <f t="shared" si="7"/>
        <v>0</v>
      </c>
      <c r="AP101" s="31">
        <f t="shared" si="8"/>
        <v>0</v>
      </c>
      <c r="AQ101" s="31">
        <f t="shared" si="9"/>
        <v>0</v>
      </c>
      <c r="AR101" s="31">
        <f t="shared" si="10"/>
        <v>0</v>
      </c>
      <c r="AS101" s="31">
        <f t="shared" si="11"/>
        <v>0</v>
      </c>
      <c r="AT101" s="31">
        <f t="shared" si="12"/>
        <v>0</v>
      </c>
      <c r="AU101" s="31">
        <f t="shared" si="13"/>
        <v>0</v>
      </c>
    </row>
    <row r="102" spans="41:47" x14ac:dyDescent="0.3">
      <c r="AO102" s="31">
        <f t="shared" si="7"/>
        <v>0</v>
      </c>
      <c r="AP102" s="31">
        <f t="shared" si="8"/>
        <v>0</v>
      </c>
      <c r="AQ102" s="31">
        <f t="shared" si="9"/>
        <v>0</v>
      </c>
      <c r="AR102" s="31">
        <f t="shared" si="10"/>
        <v>0</v>
      </c>
      <c r="AS102" s="31">
        <f t="shared" si="11"/>
        <v>0</v>
      </c>
      <c r="AT102" s="31">
        <f t="shared" si="12"/>
        <v>0</v>
      </c>
      <c r="AU102" s="31">
        <f t="shared" si="13"/>
        <v>0</v>
      </c>
    </row>
    <row r="103" spans="41:47" x14ac:dyDescent="0.3">
      <c r="AO103" s="31">
        <f t="shared" si="7"/>
        <v>0</v>
      </c>
      <c r="AP103" s="31">
        <f t="shared" si="8"/>
        <v>0</v>
      </c>
      <c r="AQ103" s="31">
        <f t="shared" si="9"/>
        <v>0</v>
      </c>
      <c r="AR103" s="31">
        <f t="shared" si="10"/>
        <v>0</v>
      </c>
      <c r="AS103" s="31">
        <f t="shared" si="11"/>
        <v>0</v>
      </c>
      <c r="AT103" s="31">
        <f t="shared" si="12"/>
        <v>0</v>
      </c>
      <c r="AU103" s="31">
        <f t="shared" si="13"/>
        <v>0</v>
      </c>
    </row>
    <row r="104" spans="41:47" x14ac:dyDescent="0.3">
      <c r="AO104" s="31">
        <f t="shared" si="7"/>
        <v>0</v>
      </c>
      <c r="AP104" s="31">
        <f t="shared" si="8"/>
        <v>0</v>
      </c>
      <c r="AQ104" s="31">
        <f t="shared" si="9"/>
        <v>0</v>
      </c>
      <c r="AR104" s="31">
        <f t="shared" si="10"/>
        <v>0</v>
      </c>
      <c r="AS104" s="31">
        <f t="shared" si="11"/>
        <v>0</v>
      </c>
      <c r="AT104" s="31">
        <f t="shared" si="12"/>
        <v>0</v>
      </c>
      <c r="AU104" s="31">
        <f t="shared" si="13"/>
        <v>0</v>
      </c>
    </row>
    <row r="105" spans="41:47" x14ac:dyDescent="0.3">
      <c r="AO105" s="31">
        <f t="shared" si="7"/>
        <v>0</v>
      </c>
      <c r="AP105" s="31">
        <f t="shared" si="8"/>
        <v>0</v>
      </c>
      <c r="AQ105" s="31">
        <f t="shared" si="9"/>
        <v>0</v>
      </c>
      <c r="AR105" s="31">
        <f t="shared" si="10"/>
        <v>0</v>
      </c>
      <c r="AS105" s="31">
        <f t="shared" si="11"/>
        <v>0</v>
      </c>
      <c r="AT105" s="31">
        <f t="shared" si="12"/>
        <v>0</v>
      </c>
      <c r="AU105" s="31">
        <f t="shared" si="13"/>
        <v>0</v>
      </c>
    </row>
    <row r="106" spans="41:47" x14ac:dyDescent="0.3">
      <c r="AO106" s="31">
        <f t="shared" si="7"/>
        <v>0</v>
      </c>
      <c r="AP106" s="31">
        <f t="shared" si="8"/>
        <v>0</v>
      </c>
      <c r="AQ106" s="31">
        <f t="shared" si="9"/>
        <v>0</v>
      </c>
      <c r="AR106" s="31">
        <f t="shared" si="10"/>
        <v>0</v>
      </c>
      <c r="AS106" s="31">
        <f t="shared" si="11"/>
        <v>0</v>
      </c>
      <c r="AT106" s="31">
        <f t="shared" si="12"/>
        <v>0</v>
      </c>
      <c r="AU106" s="31">
        <f t="shared" si="13"/>
        <v>0</v>
      </c>
    </row>
    <row r="107" spans="41:47" x14ac:dyDescent="0.3">
      <c r="AO107" s="31">
        <f t="shared" si="7"/>
        <v>0</v>
      </c>
      <c r="AP107" s="31">
        <f t="shared" si="8"/>
        <v>0</v>
      </c>
      <c r="AQ107" s="31">
        <f t="shared" si="9"/>
        <v>0</v>
      </c>
      <c r="AR107" s="31">
        <f t="shared" si="10"/>
        <v>0</v>
      </c>
      <c r="AS107" s="31">
        <f t="shared" si="11"/>
        <v>0</v>
      </c>
      <c r="AT107" s="31">
        <f t="shared" si="12"/>
        <v>0</v>
      </c>
      <c r="AU107" s="31">
        <f t="shared" si="13"/>
        <v>0</v>
      </c>
    </row>
    <row r="108" spans="41:47" x14ac:dyDescent="0.3">
      <c r="AO108" s="31">
        <f t="shared" si="7"/>
        <v>0</v>
      </c>
      <c r="AP108" s="31">
        <f t="shared" si="8"/>
        <v>0</v>
      </c>
      <c r="AQ108" s="31">
        <f t="shared" si="9"/>
        <v>0</v>
      </c>
      <c r="AR108" s="31">
        <f t="shared" si="10"/>
        <v>0</v>
      </c>
      <c r="AS108" s="31">
        <f t="shared" si="11"/>
        <v>0</v>
      </c>
      <c r="AT108" s="31">
        <f t="shared" si="12"/>
        <v>0</v>
      </c>
      <c r="AU108" s="31">
        <f t="shared" si="13"/>
        <v>0</v>
      </c>
    </row>
    <row r="109" spans="41:47" x14ac:dyDescent="0.3">
      <c r="AO109" s="31">
        <f t="shared" si="7"/>
        <v>0</v>
      </c>
      <c r="AP109" s="31">
        <f t="shared" si="8"/>
        <v>0</v>
      </c>
      <c r="AQ109" s="31">
        <f t="shared" si="9"/>
        <v>0</v>
      </c>
      <c r="AR109" s="31">
        <f t="shared" si="10"/>
        <v>0</v>
      </c>
      <c r="AS109" s="31">
        <f t="shared" si="11"/>
        <v>0</v>
      </c>
      <c r="AT109" s="31">
        <f t="shared" si="12"/>
        <v>0</v>
      </c>
      <c r="AU109" s="31">
        <f t="shared" si="13"/>
        <v>0</v>
      </c>
    </row>
    <row r="110" spans="41:47" x14ac:dyDescent="0.3">
      <c r="AO110" s="31">
        <f t="shared" si="7"/>
        <v>0</v>
      </c>
      <c r="AP110" s="31">
        <f t="shared" si="8"/>
        <v>0</v>
      </c>
      <c r="AQ110" s="31">
        <f t="shared" si="9"/>
        <v>0</v>
      </c>
      <c r="AR110" s="31">
        <f t="shared" si="10"/>
        <v>0</v>
      </c>
      <c r="AS110" s="31">
        <f t="shared" si="11"/>
        <v>0</v>
      </c>
      <c r="AT110" s="31">
        <f t="shared" si="12"/>
        <v>0</v>
      </c>
      <c r="AU110" s="31">
        <f t="shared" si="13"/>
        <v>0</v>
      </c>
    </row>
    <row r="111" spans="41:47" x14ac:dyDescent="0.3">
      <c r="AO111" s="31">
        <f t="shared" si="7"/>
        <v>0</v>
      </c>
      <c r="AP111" s="31">
        <f t="shared" si="8"/>
        <v>0</v>
      </c>
      <c r="AQ111" s="31">
        <f t="shared" si="9"/>
        <v>0</v>
      </c>
      <c r="AR111" s="31">
        <f t="shared" si="10"/>
        <v>0</v>
      </c>
      <c r="AS111" s="31">
        <f t="shared" si="11"/>
        <v>0</v>
      </c>
      <c r="AT111" s="31">
        <f t="shared" si="12"/>
        <v>0</v>
      </c>
      <c r="AU111" s="31">
        <f t="shared" si="13"/>
        <v>0</v>
      </c>
    </row>
    <row r="112" spans="41:47" x14ac:dyDescent="0.3">
      <c r="AO112" s="31">
        <f t="shared" si="7"/>
        <v>0</v>
      </c>
      <c r="AP112" s="31">
        <f t="shared" si="8"/>
        <v>0</v>
      </c>
      <c r="AQ112" s="31">
        <f t="shared" si="9"/>
        <v>0</v>
      </c>
      <c r="AR112" s="31">
        <f t="shared" si="10"/>
        <v>0</v>
      </c>
      <c r="AS112" s="31">
        <f t="shared" si="11"/>
        <v>0</v>
      </c>
      <c r="AT112" s="31">
        <f t="shared" si="12"/>
        <v>0</v>
      </c>
      <c r="AU112" s="31">
        <f t="shared" si="13"/>
        <v>0</v>
      </c>
    </row>
    <row r="113" spans="41:47" x14ac:dyDescent="0.3">
      <c r="AO113" s="31">
        <f t="shared" si="7"/>
        <v>0</v>
      </c>
      <c r="AP113" s="31">
        <f t="shared" si="8"/>
        <v>0</v>
      </c>
      <c r="AQ113" s="31">
        <f t="shared" si="9"/>
        <v>0</v>
      </c>
      <c r="AR113" s="31">
        <f t="shared" si="10"/>
        <v>0</v>
      </c>
      <c r="AS113" s="31">
        <f t="shared" si="11"/>
        <v>0</v>
      </c>
      <c r="AT113" s="31">
        <f t="shared" si="12"/>
        <v>0</v>
      </c>
      <c r="AU113" s="31">
        <f t="shared" si="13"/>
        <v>0</v>
      </c>
    </row>
    <row r="114" spans="41:47" x14ac:dyDescent="0.3">
      <c r="AO114" s="31">
        <f t="shared" si="7"/>
        <v>0</v>
      </c>
      <c r="AP114" s="31">
        <f t="shared" si="8"/>
        <v>0</v>
      </c>
      <c r="AQ114" s="31">
        <f t="shared" si="9"/>
        <v>0</v>
      </c>
      <c r="AR114" s="31">
        <f t="shared" si="10"/>
        <v>0</v>
      </c>
      <c r="AS114" s="31">
        <f t="shared" si="11"/>
        <v>0</v>
      </c>
      <c r="AT114" s="31">
        <f t="shared" si="12"/>
        <v>0</v>
      </c>
      <c r="AU114" s="31">
        <f t="shared" si="13"/>
        <v>0</v>
      </c>
    </row>
    <row r="115" spans="41:47" x14ac:dyDescent="0.3">
      <c r="AO115" s="31">
        <f t="shared" si="7"/>
        <v>0</v>
      </c>
      <c r="AP115" s="31">
        <f t="shared" si="8"/>
        <v>0</v>
      </c>
      <c r="AQ115" s="31">
        <f t="shared" si="9"/>
        <v>0</v>
      </c>
      <c r="AR115" s="31">
        <f t="shared" si="10"/>
        <v>0</v>
      </c>
      <c r="AS115" s="31">
        <f t="shared" si="11"/>
        <v>0</v>
      </c>
      <c r="AT115" s="31">
        <f t="shared" si="12"/>
        <v>0</v>
      </c>
      <c r="AU115" s="31">
        <f t="shared" si="13"/>
        <v>0</v>
      </c>
    </row>
    <row r="116" spans="41:47" x14ac:dyDescent="0.3">
      <c r="AO116" s="31">
        <f t="shared" si="7"/>
        <v>0</v>
      </c>
      <c r="AP116" s="31">
        <f t="shared" si="8"/>
        <v>0</v>
      </c>
      <c r="AQ116" s="31">
        <f t="shared" si="9"/>
        <v>0</v>
      </c>
      <c r="AR116" s="31">
        <f t="shared" si="10"/>
        <v>0</v>
      </c>
      <c r="AS116" s="31">
        <f t="shared" si="11"/>
        <v>0</v>
      </c>
      <c r="AT116" s="31">
        <f t="shared" si="12"/>
        <v>0</v>
      </c>
      <c r="AU116" s="31">
        <f t="shared" si="13"/>
        <v>0</v>
      </c>
    </row>
    <row r="117" spans="41:47" x14ac:dyDescent="0.3">
      <c r="AO117" s="31">
        <f t="shared" si="7"/>
        <v>0</v>
      </c>
      <c r="AP117" s="31">
        <f t="shared" si="8"/>
        <v>0</v>
      </c>
      <c r="AQ117" s="31">
        <f t="shared" si="9"/>
        <v>0</v>
      </c>
      <c r="AR117" s="31">
        <f t="shared" si="10"/>
        <v>0</v>
      </c>
      <c r="AS117" s="31">
        <f t="shared" si="11"/>
        <v>0</v>
      </c>
      <c r="AT117" s="31">
        <f t="shared" si="12"/>
        <v>0</v>
      </c>
      <c r="AU117" s="31">
        <f t="shared" si="13"/>
        <v>0</v>
      </c>
    </row>
    <row r="118" spans="41:47" x14ac:dyDescent="0.3">
      <c r="AO118" s="31">
        <f t="shared" si="7"/>
        <v>0</v>
      </c>
      <c r="AP118" s="31">
        <f t="shared" si="8"/>
        <v>0</v>
      </c>
      <c r="AQ118" s="31">
        <f t="shared" si="9"/>
        <v>0</v>
      </c>
      <c r="AR118" s="31">
        <f t="shared" si="10"/>
        <v>0</v>
      </c>
      <c r="AS118" s="31">
        <f t="shared" si="11"/>
        <v>0</v>
      </c>
      <c r="AT118" s="31">
        <f t="shared" si="12"/>
        <v>0</v>
      </c>
      <c r="AU118" s="31">
        <f t="shared" si="13"/>
        <v>0</v>
      </c>
    </row>
    <row r="119" spans="41:47" x14ac:dyDescent="0.3">
      <c r="AO119" s="31">
        <f t="shared" si="7"/>
        <v>0</v>
      </c>
      <c r="AP119" s="31">
        <f t="shared" si="8"/>
        <v>0</v>
      </c>
      <c r="AQ119" s="31">
        <f t="shared" si="9"/>
        <v>0</v>
      </c>
      <c r="AR119" s="31">
        <f t="shared" si="10"/>
        <v>0</v>
      </c>
      <c r="AS119" s="31">
        <f t="shared" si="11"/>
        <v>0</v>
      </c>
      <c r="AT119" s="31">
        <f t="shared" si="12"/>
        <v>0</v>
      </c>
      <c r="AU119" s="31">
        <f t="shared" si="13"/>
        <v>0</v>
      </c>
    </row>
    <row r="120" spans="41:47" x14ac:dyDescent="0.3">
      <c r="AO120" s="31">
        <f t="shared" si="7"/>
        <v>0</v>
      </c>
      <c r="AP120" s="31">
        <f t="shared" si="8"/>
        <v>0</v>
      </c>
      <c r="AQ120" s="31">
        <f t="shared" si="9"/>
        <v>0</v>
      </c>
      <c r="AR120" s="31">
        <f t="shared" si="10"/>
        <v>0</v>
      </c>
      <c r="AS120" s="31">
        <f t="shared" si="11"/>
        <v>0</v>
      </c>
      <c r="AT120" s="31">
        <f t="shared" si="12"/>
        <v>0</v>
      </c>
      <c r="AU120" s="31">
        <f t="shared" si="13"/>
        <v>0</v>
      </c>
    </row>
    <row r="121" spans="41:47" x14ac:dyDescent="0.3">
      <c r="AO121" s="31">
        <f t="shared" si="7"/>
        <v>0</v>
      </c>
      <c r="AP121" s="31">
        <f t="shared" si="8"/>
        <v>0</v>
      </c>
      <c r="AQ121" s="31">
        <f t="shared" si="9"/>
        <v>0</v>
      </c>
      <c r="AR121" s="31">
        <f t="shared" si="10"/>
        <v>0</v>
      </c>
      <c r="AS121" s="31">
        <f t="shared" si="11"/>
        <v>0</v>
      </c>
      <c r="AT121" s="31">
        <f t="shared" si="12"/>
        <v>0</v>
      </c>
      <c r="AU121" s="31">
        <f t="shared" si="13"/>
        <v>0</v>
      </c>
    </row>
    <row r="122" spans="41:47" x14ac:dyDescent="0.3">
      <c r="AO122" s="31">
        <f t="shared" si="7"/>
        <v>0</v>
      </c>
      <c r="AP122" s="31">
        <f t="shared" si="8"/>
        <v>0</v>
      </c>
      <c r="AQ122" s="31">
        <f t="shared" si="9"/>
        <v>0</v>
      </c>
      <c r="AR122" s="31">
        <f t="shared" si="10"/>
        <v>0</v>
      </c>
      <c r="AS122" s="31">
        <f t="shared" si="11"/>
        <v>0</v>
      </c>
      <c r="AT122" s="31">
        <f t="shared" si="12"/>
        <v>0</v>
      </c>
      <c r="AU122" s="31">
        <f t="shared" si="13"/>
        <v>0</v>
      </c>
    </row>
    <row r="123" spans="41:47" x14ac:dyDescent="0.3">
      <c r="AO123" s="31">
        <f t="shared" si="7"/>
        <v>0</v>
      </c>
      <c r="AP123" s="31">
        <f t="shared" si="8"/>
        <v>0</v>
      </c>
      <c r="AQ123" s="31">
        <f t="shared" si="9"/>
        <v>0</v>
      </c>
      <c r="AR123" s="31">
        <f t="shared" si="10"/>
        <v>0</v>
      </c>
      <c r="AS123" s="31">
        <f t="shared" si="11"/>
        <v>0</v>
      </c>
      <c r="AT123" s="31">
        <f t="shared" si="12"/>
        <v>0</v>
      </c>
      <c r="AU123" s="31">
        <f t="shared" si="13"/>
        <v>0</v>
      </c>
    </row>
    <row r="124" spans="41:47" x14ac:dyDescent="0.3">
      <c r="AO124" s="31">
        <f t="shared" si="7"/>
        <v>0</v>
      </c>
      <c r="AP124" s="31">
        <f t="shared" si="8"/>
        <v>0</v>
      </c>
      <c r="AQ124" s="31">
        <f t="shared" si="9"/>
        <v>0</v>
      </c>
      <c r="AR124" s="31">
        <f t="shared" si="10"/>
        <v>0</v>
      </c>
      <c r="AS124" s="31">
        <f t="shared" si="11"/>
        <v>0</v>
      </c>
      <c r="AT124" s="31">
        <f t="shared" si="12"/>
        <v>0</v>
      </c>
      <c r="AU124" s="31">
        <f t="shared" si="13"/>
        <v>0</v>
      </c>
    </row>
    <row r="125" spans="41:47" x14ac:dyDescent="0.3">
      <c r="AO125" s="31">
        <f t="shared" si="7"/>
        <v>0</v>
      </c>
      <c r="AP125" s="31">
        <f t="shared" si="8"/>
        <v>0</v>
      </c>
      <c r="AQ125" s="31">
        <f t="shared" si="9"/>
        <v>0</v>
      </c>
      <c r="AR125" s="31">
        <f t="shared" si="10"/>
        <v>0</v>
      </c>
      <c r="AS125" s="31">
        <f t="shared" si="11"/>
        <v>0</v>
      </c>
      <c r="AT125" s="31">
        <f t="shared" si="12"/>
        <v>0</v>
      </c>
      <c r="AU125" s="31">
        <f t="shared" si="13"/>
        <v>0</v>
      </c>
    </row>
    <row r="126" spans="41:47" x14ac:dyDescent="0.3">
      <c r="AO126" s="31">
        <f t="shared" si="7"/>
        <v>0</v>
      </c>
      <c r="AP126" s="31">
        <f t="shared" si="8"/>
        <v>0</v>
      </c>
      <c r="AQ126" s="31">
        <f t="shared" si="9"/>
        <v>0</v>
      </c>
      <c r="AR126" s="31">
        <f t="shared" si="10"/>
        <v>0</v>
      </c>
      <c r="AS126" s="31">
        <f t="shared" si="11"/>
        <v>0</v>
      </c>
      <c r="AT126" s="31">
        <f t="shared" si="12"/>
        <v>0</v>
      </c>
      <c r="AU126" s="31">
        <f t="shared" si="13"/>
        <v>0</v>
      </c>
    </row>
    <row r="127" spans="41:47" x14ac:dyDescent="0.3">
      <c r="AO127" s="31">
        <f t="shared" si="7"/>
        <v>0</v>
      </c>
      <c r="AP127" s="31">
        <f t="shared" si="8"/>
        <v>0</v>
      </c>
      <c r="AQ127" s="31">
        <f t="shared" si="9"/>
        <v>0</v>
      </c>
      <c r="AR127" s="31">
        <f t="shared" si="10"/>
        <v>0</v>
      </c>
      <c r="AS127" s="31">
        <f t="shared" si="11"/>
        <v>0</v>
      </c>
      <c r="AT127" s="31">
        <f t="shared" si="12"/>
        <v>0</v>
      </c>
      <c r="AU127" s="31">
        <f t="shared" si="13"/>
        <v>0</v>
      </c>
    </row>
    <row r="128" spans="41:47" x14ac:dyDescent="0.3">
      <c r="AO128" s="31">
        <f t="shared" si="7"/>
        <v>0</v>
      </c>
      <c r="AP128" s="31">
        <f t="shared" si="8"/>
        <v>0</v>
      </c>
      <c r="AQ128" s="31">
        <f t="shared" si="9"/>
        <v>0</v>
      </c>
      <c r="AR128" s="31">
        <f t="shared" si="10"/>
        <v>0</v>
      </c>
      <c r="AS128" s="31">
        <f t="shared" si="11"/>
        <v>0</v>
      </c>
      <c r="AT128" s="31">
        <f t="shared" si="12"/>
        <v>0</v>
      </c>
      <c r="AU128" s="31">
        <f t="shared" si="13"/>
        <v>0</v>
      </c>
    </row>
    <row r="129" spans="41:47" x14ac:dyDescent="0.3">
      <c r="AO129" s="31">
        <f t="shared" si="7"/>
        <v>0</v>
      </c>
      <c r="AP129" s="31">
        <f t="shared" si="8"/>
        <v>0</v>
      </c>
      <c r="AQ129" s="31">
        <f t="shared" si="9"/>
        <v>0</v>
      </c>
      <c r="AR129" s="31">
        <f t="shared" si="10"/>
        <v>0</v>
      </c>
      <c r="AS129" s="31">
        <f t="shared" si="11"/>
        <v>0</v>
      </c>
      <c r="AT129" s="31">
        <f t="shared" si="12"/>
        <v>0</v>
      </c>
      <c r="AU129" s="31">
        <f t="shared" si="13"/>
        <v>0</v>
      </c>
    </row>
    <row r="130" spans="41:47" x14ac:dyDescent="0.3">
      <c r="AO130" s="31">
        <f t="shared" si="7"/>
        <v>0</v>
      </c>
      <c r="AP130" s="31">
        <f t="shared" si="8"/>
        <v>0</v>
      </c>
      <c r="AQ130" s="31">
        <f t="shared" si="9"/>
        <v>0</v>
      </c>
      <c r="AR130" s="31">
        <f t="shared" si="10"/>
        <v>0</v>
      </c>
      <c r="AS130" s="31">
        <f t="shared" si="11"/>
        <v>0</v>
      </c>
      <c r="AT130" s="31">
        <f t="shared" si="12"/>
        <v>0</v>
      </c>
      <c r="AU130" s="31">
        <f t="shared" si="13"/>
        <v>0</v>
      </c>
    </row>
    <row r="131" spans="41:47" x14ac:dyDescent="0.3">
      <c r="AO131" s="31">
        <f t="shared" ref="AO131:AO194" si="14">SUM((IF(B131="Checked", 0.5, 0)), (IF(D132="Checked", 0.5, 0)))</f>
        <v>0</v>
      </c>
      <c r="AP131" s="31">
        <f t="shared" ref="AP131:AP194" si="15">COUNTIF(P131, "A gross misdemeanor fine of $3000/1 year in jail/both")</f>
        <v>0</v>
      </c>
      <c r="AQ131" s="31">
        <f t="shared" ref="AQ131:AQ194" si="16">(COUNTIF(L131:O131, "Checked"))/4</f>
        <v>0</v>
      </c>
      <c r="AR131" s="31">
        <f t="shared" ref="AR131:AR194" si="17">COUNTIF(Q131, "Based on the server’s reasonable opinion")</f>
        <v>0</v>
      </c>
      <c r="AS131" s="31">
        <f t="shared" ref="AS131:AS194" si="18">COUNTIF(R131, "F")</f>
        <v>0</v>
      </c>
      <c r="AT131" s="31">
        <f t="shared" ref="AT131:AT194" si="19">SUM((IF(G131="Checked",0.25,0)),(IF(F131="Checked",0.25,0)),(IF(I131="Checked",0.25,0)),(IF(J131="Checked",0.25,0)))</f>
        <v>0</v>
      </c>
      <c r="AU131" s="31">
        <f t="shared" si="13"/>
        <v>0</v>
      </c>
    </row>
    <row r="132" spans="41:47" x14ac:dyDescent="0.3">
      <c r="AO132" s="31">
        <f t="shared" si="14"/>
        <v>0</v>
      </c>
      <c r="AP132" s="31">
        <f t="shared" si="15"/>
        <v>0</v>
      </c>
      <c r="AQ132" s="31">
        <f t="shared" si="16"/>
        <v>0</v>
      </c>
      <c r="AR132" s="31">
        <f t="shared" si="17"/>
        <v>0</v>
      </c>
      <c r="AS132" s="31">
        <f t="shared" si="18"/>
        <v>0</v>
      </c>
      <c r="AT132" s="31">
        <f t="shared" si="19"/>
        <v>0</v>
      </c>
      <c r="AU132" s="31">
        <f t="shared" ref="AU132:AU195" si="20">COUNTIF(S132, "Refuse to serve alcohol to the person")</f>
        <v>0</v>
      </c>
    </row>
    <row r="133" spans="41:47" x14ac:dyDescent="0.3">
      <c r="AO133" s="31">
        <f t="shared" si="14"/>
        <v>0</v>
      </c>
      <c r="AP133" s="31">
        <f t="shared" si="15"/>
        <v>0</v>
      </c>
      <c r="AQ133" s="31">
        <f t="shared" si="16"/>
        <v>0</v>
      </c>
      <c r="AR133" s="31">
        <f t="shared" si="17"/>
        <v>0</v>
      </c>
      <c r="AS133" s="31">
        <f t="shared" si="18"/>
        <v>0</v>
      </c>
      <c r="AT133" s="31">
        <f t="shared" si="19"/>
        <v>0</v>
      </c>
      <c r="AU133" s="31">
        <f t="shared" si="20"/>
        <v>0</v>
      </c>
    </row>
    <row r="134" spans="41:47" x14ac:dyDescent="0.3">
      <c r="AO134" s="31">
        <f t="shared" si="14"/>
        <v>0</v>
      </c>
      <c r="AP134" s="31">
        <f t="shared" si="15"/>
        <v>0</v>
      </c>
      <c r="AQ134" s="31">
        <f t="shared" si="16"/>
        <v>0</v>
      </c>
      <c r="AR134" s="31">
        <f t="shared" si="17"/>
        <v>0</v>
      </c>
      <c r="AS134" s="31">
        <f t="shared" si="18"/>
        <v>0</v>
      </c>
      <c r="AT134" s="31">
        <f t="shared" si="19"/>
        <v>0</v>
      </c>
      <c r="AU134" s="31">
        <f t="shared" si="20"/>
        <v>0</v>
      </c>
    </row>
    <row r="135" spans="41:47" x14ac:dyDescent="0.3">
      <c r="AO135" s="31">
        <f t="shared" si="14"/>
        <v>0</v>
      </c>
      <c r="AP135" s="31">
        <f t="shared" si="15"/>
        <v>0</v>
      </c>
      <c r="AQ135" s="31">
        <f t="shared" si="16"/>
        <v>0</v>
      </c>
      <c r="AR135" s="31">
        <f t="shared" si="17"/>
        <v>0</v>
      </c>
      <c r="AS135" s="31">
        <f t="shared" si="18"/>
        <v>0</v>
      </c>
      <c r="AT135" s="31">
        <f t="shared" si="19"/>
        <v>0</v>
      </c>
      <c r="AU135" s="31">
        <f t="shared" si="20"/>
        <v>0</v>
      </c>
    </row>
    <row r="136" spans="41:47" x14ac:dyDescent="0.3">
      <c r="AO136" s="31">
        <f t="shared" si="14"/>
        <v>0</v>
      </c>
      <c r="AP136" s="31">
        <f t="shared" si="15"/>
        <v>0</v>
      </c>
      <c r="AQ136" s="31">
        <f t="shared" si="16"/>
        <v>0</v>
      </c>
      <c r="AR136" s="31">
        <f t="shared" si="17"/>
        <v>0</v>
      </c>
      <c r="AS136" s="31">
        <f t="shared" si="18"/>
        <v>0</v>
      </c>
      <c r="AT136" s="31">
        <f t="shared" si="19"/>
        <v>0</v>
      </c>
      <c r="AU136" s="31">
        <f t="shared" si="20"/>
        <v>0</v>
      </c>
    </row>
    <row r="137" spans="41:47" x14ac:dyDescent="0.3">
      <c r="AO137" s="31">
        <f t="shared" si="14"/>
        <v>0</v>
      </c>
      <c r="AP137" s="31">
        <f t="shared" si="15"/>
        <v>0</v>
      </c>
      <c r="AQ137" s="31">
        <f t="shared" si="16"/>
        <v>0</v>
      </c>
      <c r="AR137" s="31">
        <f t="shared" si="17"/>
        <v>0</v>
      </c>
      <c r="AS137" s="31">
        <f t="shared" si="18"/>
        <v>0</v>
      </c>
      <c r="AT137" s="31">
        <f t="shared" si="19"/>
        <v>0</v>
      </c>
      <c r="AU137" s="31">
        <f t="shared" si="20"/>
        <v>0</v>
      </c>
    </row>
    <row r="138" spans="41:47" x14ac:dyDescent="0.3">
      <c r="AO138" s="31">
        <f t="shared" si="14"/>
        <v>0</v>
      </c>
      <c r="AP138" s="31">
        <f t="shared" si="15"/>
        <v>0</v>
      </c>
      <c r="AQ138" s="31">
        <f t="shared" si="16"/>
        <v>0</v>
      </c>
      <c r="AR138" s="31">
        <f t="shared" si="17"/>
        <v>0</v>
      </c>
      <c r="AS138" s="31">
        <f t="shared" si="18"/>
        <v>0</v>
      </c>
      <c r="AT138" s="31">
        <f t="shared" si="19"/>
        <v>0</v>
      </c>
      <c r="AU138" s="31">
        <f t="shared" si="20"/>
        <v>0</v>
      </c>
    </row>
    <row r="139" spans="41:47" x14ac:dyDescent="0.3">
      <c r="AO139" s="31">
        <f t="shared" si="14"/>
        <v>0</v>
      </c>
      <c r="AP139" s="31">
        <f t="shared" si="15"/>
        <v>0</v>
      </c>
      <c r="AQ139" s="31">
        <f t="shared" si="16"/>
        <v>0</v>
      </c>
      <c r="AR139" s="31">
        <f t="shared" si="17"/>
        <v>0</v>
      </c>
      <c r="AS139" s="31">
        <f t="shared" si="18"/>
        <v>0</v>
      </c>
      <c r="AT139" s="31">
        <f t="shared" si="19"/>
        <v>0</v>
      </c>
      <c r="AU139" s="31">
        <f t="shared" si="20"/>
        <v>0</v>
      </c>
    </row>
    <row r="140" spans="41:47" x14ac:dyDescent="0.3">
      <c r="AO140" s="31">
        <f t="shared" si="14"/>
        <v>0</v>
      </c>
      <c r="AP140" s="31">
        <f t="shared" si="15"/>
        <v>0</v>
      </c>
      <c r="AQ140" s="31">
        <f t="shared" si="16"/>
        <v>0</v>
      </c>
      <c r="AR140" s="31">
        <f t="shared" si="17"/>
        <v>0</v>
      </c>
      <c r="AS140" s="31">
        <f t="shared" si="18"/>
        <v>0</v>
      </c>
      <c r="AT140" s="31">
        <f t="shared" si="19"/>
        <v>0</v>
      </c>
      <c r="AU140" s="31">
        <f t="shared" si="20"/>
        <v>0</v>
      </c>
    </row>
    <row r="141" spans="41:47" x14ac:dyDescent="0.3">
      <c r="AO141" s="31">
        <f t="shared" si="14"/>
        <v>0</v>
      </c>
      <c r="AP141" s="31">
        <f t="shared" si="15"/>
        <v>0</v>
      </c>
      <c r="AQ141" s="31">
        <f t="shared" si="16"/>
        <v>0</v>
      </c>
      <c r="AR141" s="31">
        <f t="shared" si="17"/>
        <v>0</v>
      </c>
      <c r="AS141" s="31">
        <f t="shared" si="18"/>
        <v>0</v>
      </c>
      <c r="AT141" s="31">
        <f t="shared" si="19"/>
        <v>0</v>
      </c>
      <c r="AU141" s="31">
        <f t="shared" si="20"/>
        <v>0</v>
      </c>
    </row>
    <row r="142" spans="41:47" x14ac:dyDescent="0.3">
      <c r="AO142" s="31">
        <f t="shared" si="14"/>
        <v>0</v>
      </c>
      <c r="AP142" s="31">
        <f t="shared" si="15"/>
        <v>0</v>
      </c>
      <c r="AQ142" s="31">
        <f t="shared" si="16"/>
        <v>0</v>
      </c>
      <c r="AR142" s="31">
        <f t="shared" si="17"/>
        <v>0</v>
      </c>
      <c r="AS142" s="31">
        <f t="shared" si="18"/>
        <v>0</v>
      </c>
      <c r="AT142" s="31">
        <f t="shared" si="19"/>
        <v>0</v>
      </c>
      <c r="AU142" s="31">
        <f t="shared" si="20"/>
        <v>0</v>
      </c>
    </row>
    <row r="143" spans="41:47" x14ac:dyDescent="0.3">
      <c r="AO143" s="31">
        <f t="shared" si="14"/>
        <v>0</v>
      </c>
      <c r="AP143" s="31">
        <f t="shared" si="15"/>
        <v>0</v>
      </c>
      <c r="AQ143" s="31">
        <f t="shared" si="16"/>
        <v>0</v>
      </c>
      <c r="AR143" s="31">
        <f t="shared" si="17"/>
        <v>0</v>
      </c>
      <c r="AS143" s="31">
        <f t="shared" si="18"/>
        <v>0</v>
      </c>
      <c r="AT143" s="31">
        <f t="shared" si="19"/>
        <v>0</v>
      </c>
      <c r="AU143" s="31">
        <f t="shared" si="20"/>
        <v>0</v>
      </c>
    </row>
    <row r="144" spans="41:47" x14ac:dyDescent="0.3">
      <c r="AO144" s="31">
        <f t="shared" si="14"/>
        <v>0</v>
      </c>
      <c r="AP144" s="31">
        <f t="shared" si="15"/>
        <v>0</v>
      </c>
      <c r="AQ144" s="31">
        <f t="shared" si="16"/>
        <v>0</v>
      </c>
      <c r="AR144" s="31">
        <f t="shared" si="17"/>
        <v>0</v>
      </c>
      <c r="AS144" s="31">
        <f t="shared" si="18"/>
        <v>0</v>
      </c>
      <c r="AT144" s="31">
        <f t="shared" si="19"/>
        <v>0</v>
      </c>
      <c r="AU144" s="31">
        <f t="shared" si="20"/>
        <v>0</v>
      </c>
    </row>
    <row r="145" spans="41:47" x14ac:dyDescent="0.3">
      <c r="AO145" s="31">
        <f t="shared" si="14"/>
        <v>0</v>
      </c>
      <c r="AP145" s="31">
        <f t="shared" si="15"/>
        <v>0</v>
      </c>
      <c r="AQ145" s="31">
        <f t="shared" si="16"/>
        <v>0</v>
      </c>
      <c r="AR145" s="31">
        <f t="shared" si="17"/>
        <v>0</v>
      </c>
      <c r="AS145" s="31">
        <f t="shared" si="18"/>
        <v>0</v>
      </c>
      <c r="AT145" s="31">
        <f t="shared" si="19"/>
        <v>0</v>
      </c>
      <c r="AU145" s="31">
        <f t="shared" si="20"/>
        <v>0</v>
      </c>
    </row>
    <row r="146" spans="41:47" x14ac:dyDescent="0.3">
      <c r="AO146" s="31">
        <f t="shared" si="14"/>
        <v>0</v>
      </c>
      <c r="AP146" s="31">
        <f t="shared" si="15"/>
        <v>0</v>
      </c>
      <c r="AQ146" s="31">
        <f t="shared" si="16"/>
        <v>0</v>
      </c>
      <c r="AR146" s="31">
        <f t="shared" si="17"/>
        <v>0</v>
      </c>
      <c r="AS146" s="31">
        <f t="shared" si="18"/>
        <v>0</v>
      </c>
      <c r="AT146" s="31">
        <f t="shared" si="19"/>
        <v>0</v>
      </c>
      <c r="AU146" s="31">
        <f t="shared" si="20"/>
        <v>0</v>
      </c>
    </row>
    <row r="147" spans="41:47" x14ac:dyDescent="0.3">
      <c r="AO147" s="31">
        <f t="shared" si="14"/>
        <v>0</v>
      </c>
      <c r="AP147" s="31">
        <f t="shared" si="15"/>
        <v>0</v>
      </c>
      <c r="AQ147" s="31">
        <f t="shared" si="16"/>
        <v>0</v>
      </c>
      <c r="AR147" s="31">
        <f t="shared" si="17"/>
        <v>0</v>
      </c>
      <c r="AS147" s="31">
        <f t="shared" si="18"/>
        <v>0</v>
      </c>
      <c r="AT147" s="31">
        <f t="shared" si="19"/>
        <v>0</v>
      </c>
      <c r="AU147" s="31">
        <f t="shared" si="20"/>
        <v>0</v>
      </c>
    </row>
    <row r="148" spans="41:47" x14ac:dyDescent="0.3">
      <c r="AO148" s="31">
        <f t="shared" si="14"/>
        <v>0</v>
      </c>
      <c r="AP148" s="31">
        <f t="shared" si="15"/>
        <v>0</v>
      </c>
      <c r="AQ148" s="31">
        <f t="shared" si="16"/>
        <v>0</v>
      </c>
      <c r="AR148" s="31">
        <f t="shared" si="17"/>
        <v>0</v>
      </c>
      <c r="AS148" s="31">
        <f t="shared" si="18"/>
        <v>0</v>
      </c>
      <c r="AT148" s="31">
        <f t="shared" si="19"/>
        <v>0</v>
      </c>
      <c r="AU148" s="31">
        <f t="shared" si="20"/>
        <v>0</v>
      </c>
    </row>
    <row r="149" spans="41:47" x14ac:dyDescent="0.3">
      <c r="AO149" s="31">
        <f t="shared" si="14"/>
        <v>0</v>
      </c>
      <c r="AP149" s="31">
        <f t="shared" si="15"/>
        <v>0</v>
      </c>
      <c r="AQ149" s="31">
        <f t="shared" si="16"/>
        <v>0</v>
      </c>
      <c r="AR149" s="31">
        <f t="shared" si="17"/>
        <v>0</v>
      </c>
      <c r="AS149" s="31">
        <f t="shared" si="18"/>
        <v>0</v>
      </c>
      <c r="AT149" s="31">
        <f t="shared" si="19"/>
        <v>0</v>
      </c>
      <c r="AU149" s="31">
        <f t="shared" si="20"/>
        <v>0</v>
      </c>
    </row>
    <row r="150" spans="41:47" x14ac:dyDescent="0.3">
      <c r="AO150" s="31">
        <f t="shared" si="14"/>
        <v>0</v>
      </c>
      <c r="AP150" s="31">
        <f t="shared" si="15"/>
        <v>0</v>
      </c>
      <c r="AQ150" s="31">
        <f t="shared" si="16"/>
        <v>0</v>
      </c>
      <c r="AR150" s="31">
        <f t="shared" si="17"/>
        <v>0</v>
      </c>
      <c r="AS150" s="31">
        <f t="shared" si="18"/>
        <v>0</v>
      </c>
      <c r="AT150" s="31">
        <f t="shared" si="19"/>
        <v>0</v>
      </c>
      <c r="AU150" s="31">
        <f t="shared" si="20"/>
        <v>0</v>
      </c>
    </row>
    <row r="151" spans="41:47" x14ac:dyDescent="0.3">
      <c r="AO151" s="31">
        <f t="shared" si="14"/>
        <v>0</v>
      </c>
      <c r="AP151" s="31">
        <f t="shared" si="15"/>
        <v>0</v>
      </c>
      <c r="AQ151" s="31">
        <f t="shared" si="16"/>
        <v>0</v>
      </c>
      <c r="AR151" s="31">
        <f t="shared" si="17"/>
        <v>0</v>
      </c>
      <c r="AS151" s="31">
        <f t="shared" si="18"/>
        <v>0</v>
      </c>
      <c r="AT151" s="31">
        <f t="shared" si="19"/>
        <v>0</v>
      </c>
      <c r="AU151" s="31">
        <f t="shared" si="20"/>
        <v>0</v>
      </c>
    </row>
    <row r="152" spans="41:47" x14ac:dyDescent="0.3">
      <c r="AO152" s="31">
        <f t="shared" si="14"/>
        <v>0</v>
      </c>
      <c r="AP152" s="31">
        <f t="shared" si="15"/>
        <v>0</v>
      </c>
      <c r="AQ152" s="31">
        <f t="shared" si="16"/>
        <v>0</v>
      </c>
      <c r="AR152" s="31">
        <f t="shared" si="17"/>
        <v>0</v>
      </c>
      <c r="AS152" s="31">
        <f t="shared" si="18"/>
        <v>0</v>
      </c>
      <c r="AT152" s="31">
        <f t="shared" si="19"/>
        <v>0</v>
      </c>
      <c r="AU152" s="31">
        <f t="shared" si="20"/>
        <v>0</v>
      </c>
    </row>
    <row r="153" spans="41:47" x14ac:dyDescent="0.3">
      <c r="AO153" s="31">
        <f t="shared" si="14"/>
        <v>0</v>
      </c>
      <c r="AP153" s="31">
        <f t="shared" si="15"/>
        <v>0</v>
      </c>
      <c r="AQ153" s="31">
        <f t="shared" si="16"/>
        <v>0</v>
      </c>
      <c r="AR153" s="31">
        <f t="shared" si="17"/>
        <v>0</v>
      </c>
      <c r="AS153" s="31">
        <f t="shared" si="18"/>
        <v>0</v>
      </c>
      <c r="AT153" s="31">
        <f t="shared" si="19"/>
        <v>0</v>
      </c>
      <c r="AU153" s="31">
        <f t="shared" si="20"/>
        <v>0</v>
      </c>
    </row>
    <row r="154" spans="41:47" x14ac:dyDescent="0.3">
      <c r="AO154" s="31">
        <f t="shared" si="14"/>
        <v>0</v>
      </c>
      <c r="AP154" s="31">
        <f t="shared" si="15"/>
        <v>0</v>
      </c>
      <c r="AQ154" s="31">
        <f t="shared" si="16"/>
        <v>0</v>
      </c>
      <c r="AR154" s="31">
        <f t="shared" si="17"/>
        <v>0</v>
      </c>
      <c r="AS154" s="31">
        <f t="shared" si="18"/>
        <v>0</v>
      </c>
      <c r="AT154" s="31">
        <f t="shared" si="19"/>
        <v>0</v>
      </c>
      <c r="AU154" s="31">
        <f t="shared" si="20"/>
        <v>0</v>
      </c>
    </row>
    <row r="155" spans="41:47" x14ac:dyDescent="0.3">
      <c r="AO155" s="31">
        <f t="shared" si="14"/>
        <v>0</v>
      </c>
      <c r="AP155" s="31">
        <f t="shared" si="15"/>
        <v>0</v>
      </c>
      <c r="AQ155" s="31">
        <f t="shared" si="16"/>
        <v>0</v>
      </c>
      <c r="AR155" s="31">
        <f t="shared" si="17"/>
        <v>0</v>
      </c>
      <c r="AS155" s="31">
        <f t="shared" si="18"/>
        <v>0</v>
      </c>
      <c r="AT155" s="31">
        <f t="shared" si="19"/>
        <v>0</v>
      </c>
      <c r="AU155" s="31">
        <f t="shared" si="20"/>
        <v>0</v>
      </c>
    </row>
    <row r="156" spans="41:47" x14ac:dyDescent="0.3">
      <c r="AO156" s="31">
        <f t="shared" si="14"/>
        <v>0</v>
      </c>
      <c r="AP156" s="31">
        <f t="shared" si="15"/>
        <v>0</v>
      </c>
      <c r="AQ156" s="31">
        <f t="shared" si="16"/>
        <v>0</v>
      </c>
      <c r="AR156" s="31">
        <f t="shared" si="17"/>
        <v>0</v>
      </c>
      <c r="AS156" s="31">
        <f t="shared" si="18"/>
        <v>0</v>
      </c>
      <c r="AT156" s="31">
        <f t="shared" si="19"/>
        <v>0</v>
      </c>
      <c r="AU156" s="31">
        <f t="shared" si="20"/>
        <v>0</v>
      </c>
    </row>
    <row r="157" spans="41:47" x14ac:dyDescent="0.3">
      <c r="AO157" s="31">
        <f t="shared" si="14"/>
        <v>0</v>
      </c>
      <c r="AP157" s="31">
        <f t="shared" si="15"/>
        <v>0</v>
      </c>
      <c r="AQ157" s="31">
        <f t="shared" si="16"/>
        <v>0</v>
      </c>
      <c r="AR157" s="31">
        <f t="shared" si="17"/>
        <v>0</v>
      </c>
      <c r="AS157" s="31">
        <f t="shared" si="18"/>
        <v>0</v>
      </c>
      <c r="AT157" s="31">
        <f t="shared" si="19"/>
        <v>0</v>
      </c>
      <c r="AU157" s="31">
        <f t="shared" si="20"/>
        <v>0</v>
      </c>
    </row>
    <row r="158" spans="41:47" x14ac:dyDescent="0.3">
      <c r="AO158" s="31">
        <f t="shared" si="14"/>
        <v>0</v>
      </c>
      <c r="AP158" s="31">
        <f t="shared" si="15"/>
        <v>0</v>
      </c>
      <c r="AQ158" s="31">
        <f t="shared" si="16"/>
        <v>0</v>
      </c>
      <c r="AR158" s="31">
        <f t="shared" si="17"/>
        <v>0</v>
      </c>
      <c r="AS158" s="31">
        <f t="shared" si="18"/>
        <v>0</v>
      </c>
      <c r="AT158" s="31">
        <f t="shared" si="19"/>
        <v>0</v>
      </c>
      <c r="AU158" s="31">
        <f t="shared" si="20"/>
        <v>0</v>
      </c>
    </row>
    <row r="159" spans="41:47" x14ac:dyDescent="0.3">
      <c r="AO159" s="31">
        <f t="shared" si="14"/>
        <v>0</v>
      </c>
      <c r="AP159" s="31">
        <f t="shared" si="15"/>
        <v>0</v>
      </c>
      <c r="AQ159" s="31">
        <f t="shared" si="16"/>
        <v>0</v>
      </c>
      <c r="AR159" s="31">
        <f t="shared" si="17"/>
        <v>0</v>
      </c>
      <c r="AS159" s="31">
        <f t="shared" si="18"/>
        <v>0</v>
      </c>
      <c r="AT159" s="31">
        <f t="shared" si="19"/>
        <v>0</v>
      </c>
      <c r="AU159" s="31">
        <f t="shared" si="20"/>
        <v>0</v>
      </c>
    </row>
    <row r="160" spans="41:47" x14ac:dyDescent="0.3">
      <c r="AO160" s="31">
        <f t="shared" si="14"/>
        <v>0</v>
      </c>
      <c r="AP160" s="31">
        <f t="shared" si="15"/>
        <v>0</v>
      </c>
      <c r="AQ160" s="31">
        <f t="shared" si="16"/>
        <v>0</v>
      </c>
      <c r="AR160" s="31">
        <f t="shared" si="17"/>
        <v>0</v>
      </c>
      <c r="AS160" s="31">
        <f t="shared" si="18"/>
        <v>0</v>
      </c>
      <c r="AT160" s="31">
        <f t="shared" si="19"/>
        <v>0</v>
      </c>
      <c r="AU160" s="31">
        <f t="shared" si="20"/>
        <v>0</v>
      </c>
    </row>
    <row r="161" spans="41:47" x14ac:dyDescent="0.3">
      <c r="AO161" s="31">
        <f t="shared" si="14"/>
        <v>0</v>
      </c>
      <c r="AP161" s="31">
        <f t="shared" si="15"/>
        <v>0</v>
      </c>
      <c r="AQ161" s="31">
        <f t="shared" si="16"/>
        <v>0</v>
      </c>
      <c r="AR161" s="31">
        <f t="shared" si="17"/>
        <v>0</v>
      </c>
      <c r="AS161" s="31">
        <f t="shared" si="18"/>
        <v>0</v>
      </c>
      <c r="AT161" s="31">
        <f t="shared" si="19"/>
        <v>0</v>
      </c>
      <c r="AU161" s="31">
        <f t="shared" si="20"/>
        <v>0</v>
      </c>
    </row>
    <row r="162" spans="41:47" x14ac:dyDescent="0.3">
      <c r="AO162" s="31">
        <f t="shared" si="14"/>
        <v>0</v>
      </c>
      <c r="AP162" s="31">
        <f t="shared" si="15"/>
        <v>0</v>
      </c>
      <c r="AQ162" s="31">
        <f t="shared" si="16"/>
        <v>0</v>
      </c>
      <c r="AR162" s="31">
        <f t="shared" si="17"/>
        <v>0</v>
      </c>
      <c r="AS162" s="31">
        <f t="shared" si="18"/>
        <v>0</v>
      </c>
      <c r="AT162" s="31">
        <f t="shared" si="19"/>
        <v>0</v>
      </c>
      <c r="AU162" s="31">
        <f t="shared" si="20"/>
        <v>0</v>
      </c>
    </row>
    <row r="163" spans="41:47" x14ac:dyDescent="0.3">
      <c r="AO163" s="31">
        <f t="shared" si="14"/>
        <v>0</v>
      </c>
      <c r="AP163" s="31">
        <f t="shared" si="15"/>
        <v>0</v>
      </c>
      <c r="AQ163" s="31">
        <f t="shared" si="16"/>
        <v>0</v>
      </c>
      <c r="AR163" s="31">
        <f t="shared" si="17"/>
        <v>0</v>
      </c>
      <c r="AS163" s="31">
        <f t="shared" si="18"/>
        <v>0</v>
      </c>
      <c r="AT163" s="31">
        <f t="shared" si="19"/>
        <v>0</v>
      </c>
      <c r="AU163" s="31">
        <f t="shared" si="20"/>
        <v>0</v>
      </c>
    </row>
    <row r="164" spans="41:47" x14ac:dyDescent="0.3">
      <c r="AO164" s="31">
        <f t="shared" si="14"/>
        <v>0</v>
      </c>
      <c r="AP164" s="31">
        <f t="shared" si="15"/>
        <v>0</v>
      </c>
      <c r="AQ164" s="31">
        <f t="shared" si="16"/>
        <v>0</v>
      </c>
      <c r="AR164" s="31">
        <f t="shared" si="17"/>
        <v>0</v>
      </c>
      <c r="AS164" s="31">
        <f t="shared" si="18"/>
        <v>0</v>
      </c>
      <c r="AT164" s="31">
        <f t="shared" si="19"/>
        <v>0</v>
      </c>
      <c r="AU164" s="31">
        <f t="shared" si="20"/>
        <v>0</v>
      </c>
    </row>
    <row r="165" spans="41:47" x14ac:dyDescent="0.3">
      <c r="AO165" s="31">
        <f t="shared" si="14"/>
        <v>0</v>
      </c>
      <c r="AP165" s="31">
        <f t="shared" si="15"/>
        <v>0</v>
      </c>
      <c r="AQ165" s="31">
        <f t="shared" si="16"/>
        <v>0</v>
      </c>
      <c r="AR165" s="31">
        <f t="shared" si="17"/>
        <v>0</v>
      </c>
      <c r="AS165" s="31">
        <f t="shared" si="18"/>
        <v>0</v>
      </c>
      <c r="AT165" s="31">
        <f t="shared" si="19"/>
        <v>0</v>
      </c>
      <c r="AU165" s="31">
        <f t="shared" si="20"/>
        <v>0</v>
      </c>
    </row>
    <row r="166" spans="41:47" x14ac:dyDescent="0.3">
      <c r="AO166" s="31">
        <f t="shared" si="14"/>
        <v>0</v>
      </c>
      <c r="AP166" s="31">
        <f t="shared" si="15"/>
        <v>0</v>
      </c>
      <c r="AQ166" s="31">
        <f t="shared" si="16"/>
        <v>0</v>
      </c>
      <c r="AR166" s="31">
        <f t="shared" si="17"/>
        <v>0</v>
      </c>
      <c r="AS166" s="31">
        <f t="shared" si="18"/>
        <v>0</v>
      </c>
      <c r="AT166" s="31">
        <f t="shared" si="19"/>
        <v>0</v>
      </c>
      <c r="AU166" s="31">
        <f t="shared" si="20"/>
        <v>0</v>
      </c>
    </row>
    <row r="167" spans="41:47" x14ac:dyDescent="0.3">
      <c r="AO167" s="31">
        <f t="shared" si="14"/>
        <v>0</v>
      </c>
      <c r="AP167" s="31">
        <f t="shared" si="15"/>
        <v>0</v>
      </c>
      <c r="AQ167" s="31">
        <f t="shared" si="16"/>
        <v>0</v>
      </c>
      <c r="AR167" s="31">
        <f t="shared" si="17"/>
        <v>0</v>
      </c>
      <c r="AS167" s="31">
        <f t="shared" si="18"/>
        <v>0</v>
      </c>
      <c r="AT167" s="31">
        <f t="shared" si="19"/>
        <v>0</v>
      </c>
      <c r="AU167" s="31">
        <f t="shared" si="20"/>
        <v>0</v>
      </c>
    </row>
    <row r="168" spans="41:47" x14ac:dyDescent="0.3">
      <c r="AO168" s="31">
        <f t="shared" si="14"/>
        <v>0</v>
      </c>
      <c r="AP168" s="31">
        <f t="shared" si="15"/>
        <v>0</v>
      </c>
      <c r="AQ168" s="31">
        <f t="shared" si="16"/>
        <v>0</v>
      </c>
      <c r="AR168" s="31">
        <f t="shared" si="17"/>
        <v>0</v>
      </c>
      <c r="AS168" s="31">
        <f t="shared" si="18"/>
        <v>0</v>
      </c>
      <c r="AT168" s="31">
        <f t="shared" si="19"/>
        <v>0</v>
      </c>
      <c r="AU168" s="31">
        <f t="shared" si="20"/>
        <v>0</v>
      </c>
    </row>
    <row r="169" spans="41:47" x14ac:dyDescent="0.3">
      <c r="AO169" s="31">
        <f t="shared" si="14"/>
        <v>0</v>
      </c>
      <c r="AP169" s="31">
        <f t="shared" si="15"/>
        <v>0</v>
      </c>
      <c r="AQ169" s="31">
        <f t="shared" si="16"/>
        <v>0</v>
      </c>
      <c r="AR169" s="31">
        <f t="shared" si="17"/>
        <v>0</v>
      </c>
      <c r="AS169" s="31">
        <f t="shared" si="18"/>
        <v>0</v>
      </c>
      <c r="AT169" s="31">
        <f t="shared" si="19"/>
        <v>0</v>
      </c>
      <c r="AU169" s="31">
        <f t="shared" si="20"/>
        <v>0</v>
      </c>
    </row>
    <row r="170" spans="41:47" x14ac:dyDescent="0.3">
      <c r="AO170" s="31">
        <f t="shared" si="14"/>
        <v>0</v>
      </c>
      <c r="AP170" s="31">
        <f t="shared" si="15"/>
        <v>0</v>
      </c>
      <c r="AQ170" s="31">
        <f t="shared" si="16"/>
        <v>0</v>
      </c>
      <c r="AR170" s="31">
        <f t="shared" si="17"/>
        <v>0</v>
      </c>
      <c r="AS170" s="31">
        <f t="shared" si="18"/>
        <v>0</v>
      </c>
      <c r="AT170" s="31">
        <f t="shared" si="19"/>
        <v>0</v>
      </c>
      <c r="AU170" s="31">
        <f t="shared" si="20"/>
        <v>0</v>
      </c>
    </row>
    <row r="171" spans="41:47" x14ac:dyDescent="0.3">
      <c r="AO171" s="31">
        <f t="shared" si="14"/>
        <v>0</v>
      </c>
      <c r="AP171" s="31">
        <f t="shared" si="15"/>
        <v>0</v>
      </c>
      <c r="AQ171" s="31">
        <f t="shared" si="16"/>
        <v>0</v>
      </c>
      <c r="AR171" s="31">
        <f t="shared" si="17"/>
        <v>0</v>
      </c>
      <c r="AS171" s="31">
        <f t="shared" si="18"/>
        <v>0</v>
      </c>
      <c r="AT171" s="31">
        <f t="shared" si="19"/>
        <v>0</v>
      </c>
      <c r="AU171" s="31">
        <f t="shared" si="20"/>
        <v>0</v>
      </c>
    </row>
    <row r="172" spans="41:47" x14ac:dyDescent="0.3">
      <c r="AO172" s="31">
        <f t="shared" si="14"/>
        <v>0</v>
      </c>
      <c r="AP172" s="31">
        <f t="shared" si="15"/>
        <v>0</v>
      </c>
      <c r="AQ172" s="31">
        <f t="shared" si="16"/>
        <v>0</v>
      </c>
      <c r="AR172" s="31">
        <f t="shared" si="17"/>
        <v>0</v>
      </c>
      <c r="AS172" s="31">
        <f t="shared" si="18"/>
        <v>0</v>
      </c>
      <c r="AT172" s="31">
        <f t="shared" si="19"/>
        <v>0</v>
      </c>
      <c r="AU172" s="31">
        <f t="shared" si="20"/>
        <v>0</v>
      </c>
    </row>
    <row r="173" spans="41:47" x14ac:dyDescent="0.3">
      <c r="AO173" s="31">
        <f t="shared" si="14"/>
        <v>0</v>
      </c>
      <c r="AP173" s="31">
        <f t="shared" si="15"/>
        <v>0</v>
      </c>
      <c r="AQ173" s="31">
        <f t="shared" si="16"/>
        <v>0</v>
      </c>
      <c r="AR173" s="31">
        <f t="shared" si="17"/>
        <v>0</v>
      </c>
      <c r="AS173" s="31">
        <f t="shared" si="18"/>
        <v>0</v>
      </c>
      <c r="AT173" s="31">
        <f t="shared" si="19"/>
        <v>0</v>
      </c>
      <c r="AU173" s="31">
        <f t="shared" si="20"/>
        <v>0</v>
      </c>
    </row>
    <row r="174" spans="41:47" x14ac:dyDescent="0.3">
      <c r="AO174" s="31">
        <f t="shared" si="14"/>
        <v>0</v>
      </c>
      <c r="AP174" s="31">
        <f t="shared" si="15"/>
        <v>0</v>
      </c>
      <c r="AQ174" s="31">
        <f t="shared" si="16"/>
        <v>0</v>
      </c>
      <c r="AR174" s="31">
        <f t="shared" si="17"/>
        <v>0</v>
      </c>
      <c r="AS174" s="31">
        <f t="shared" si="18"/>
        <v>0</v>
      </c>
      <c r="AT174" s="31">
        <f t="shared" si="19"/>
        <v>0</v>
      </c>
      <c r="AU174" s="31">
        <f t="shared" si="20"/>
        <v>0</v>
      </c>
    </row>
    <row r="175" spans="41:47" x14ac:dyDescent="0.3">
      <c r="AO175" s="31">
        <f t="shared" si="14"/>
        <v>0</v>
      </c>
      <c r="AP175" s="31">
        <f t="shared" si="15"/>
        <v>0</v>
      </c>
      <c r="AQ175" s="31">
        <f t="shared" si="16"/>
        <v>0</v>
      </c>
      <c r="AR175" s="31">
        <f t="shared" si="17"/>
        <v>0</v>
      </c>
      <c r="AS175" s="31">
        <f t="shared" si="18"/>
        <v>0</v>
      </c>
      <c r="AT175" s="31">
        <f t="shared" si="19"/>
        <v>0</v>
      </c>
      <c r="AU175" s="31">
        <f t="shared" si="20"/>
        <v>0</v>
      </c>
    </row>
    <row r="176" spans="41:47" x14ac:dyDescent="0.3">
      <c r="AO176" s="31">
        <f t="shared" si="14"/>
        <v>0</v>
      </c>
      <c r="AP176" s="31">
        <f t="shared" si="15"/>
        <v>0</v>
      </c>
      <c r="AQ176" s="31">
        <f t="shared" si="16"/>
        <v>0</v>
      </c>
      <c r="AR176" s="31">
        <f t="shared" si="17"/>
        <v>0</v>
      </c>
      <c r="AS176" s="31">
        <f t="shared" si="18"/>
        <v>0</v>
      </c>
      <c r="AT176" s="31">
        <f t="shared" si="19"/>
        <v>0</v>
      </c>
      <c r="AU176" s="31">
        <f t="shared" si="20"/>
        <v>0</v>
      </c>
    </row>
    <row r="177" spans="41:47" x14ac:dyDescent="0.3">
      <c r="AO177" s="31">
        <f t="shared" si="14"/>
        <v>0</v>
      </c>
      <c r="AP177" s="31">
        <f t="shared" si="15"/>
        <v>0</v>
      </c>
      <c r="AQ177" s="31">
        <f t="shared" si="16"/>
        <v>0</v>
      </c>
      <c r="AR177" s="31">
        <f t="shared" si="17"/>
        <v>0</v>
      </c>
      <c r="AS177" s="31">
        <f t="shared" si="18"/>
        <v>0</v>
      </c>
      <c r="AT177" s="31">
        <f t="shared" si="19"/>
        <v>0</v>
      </c>
      <c r="AU177" s="31">
        <f t="shared" si="20"/>
        <v>0</v>
      </c>
    </row>
    <row r="178" spans="41:47" x14ac:dyDescent="0.3">
      <c r="AO178" s="31">
        <f t="shared" si="14"/>
        <v>0</v>
      </c>
      <c r="AP178" s="31">
        <f t="shared" si="15"/>
        <v>0</v>
      </c>
      <c r="AQ178" s="31">
        <f t="shared" si="16"/>
        <v>0</v>
      </c>
      <c r="AR178" s="31">
        <f t="shared" si="17"/>
        <v>0</v>
      </c>
      <c r="AS178" s="31">
        <f t="shared" si="18"/>
        <v>0</v>
      </c>
      <c r="AT178" s="31">
        <f t="shared" si="19"/>
        <v>0</v>
      </c>
      <c r="AU178" s="31">
        <f t="shared" si="20"/>
        <v>0</v>
      </c>
    </row>
    <row r="179" spans="41:47" x14ac:dyDescent="0.3">
      <c r="AO179" s="31">
        <f t="shared" si="14"/>
        <v>0</v>
      </c>
      <c r="AP179" s="31">
        <f t="shared" si="15"/>
        <v>0</v>
      </c>
      <c r="AQ179" s="31">
        <f t="shared" si="16"/>
        <v>0</v>
      </c>
      <c r="AR179" s="31">
        <f t="shared" si="17"/>
        <v>0</v>
      </c>
      <c r="AS179" s="31">
        <f t="shared" si="18"/>
        <v>0</v>
      </c>
      <c r="AT179" s="31">
        <f t="shared" si="19"/>
        <v>0</v>
      </c>
      <c r="AU179" s="31">
        <f t="shared" si="20"/>
        <v>0</v>
      </c>
    </row>
    <row r="180" spans="41:47" x14ac:dyDescent="0.3">
      <c r="AO180" s="31">
        <f t="shared" si="14"/>
        <v>0</v>
      </c>
      <c r="AP180" s="31">
        <f t="shared" si="15"/>
        <v>0</v>
      </c>
      <c r="AQ180" s="31">
        <f t="shared" si="16"/>
        <v>0</v>
      </c>
      <c r="AR180" s="31">
        <f t="shared" si="17"/>
        <v>0</v>
      </c>
      <c r="AS180" s="31">
        <f t="shared" si="18"/>
        <v>0</v>
      </c>
      <c r="AT180" s="31">
        <f t="shared" si="19"/>
        <v>0</v>
      </c>
      <c r="AU180" s="31">
        <f t="shared" si="20"/>
        <v>0</v>
      </c>
    </row>
    <row r="181" spans="41:47" x14ac:dyDescent="0.3">
      <c r="AO181" s="31">
        <f t="shared" si="14"/>
        <v>0</v>
      </c>
      <c r="AP181" s="31">
        <f t="shared" si="15"/>
        <v>0</v>
      </c>
      <c r="AQ181" s="31">
        <f t="shared" si="16"/>
        <v>0</v>
      </c>
      <c r="AR181" s="31">
        <f t="shared" si="17"/>
        <v>0</v>
      </c>
      <c r="AS181" s="31">
        <f t="shared" si="18"/>
        <v>0</v>
      </c>
      <c r="AT181" s="31">
        <f t="shared" si="19"/>
        <v>0</v>
      </c>
      <c r="AU181" s="31">
        <f t="shared" si="20"/>
        <v>0</v>
      </c>
    </row>
    <row r="182" spans="41:47" x14ac:dyDescent="0.3">
      <c r="AO182" s="31">
        <f t="shared" si="14"/>
        <v>0</v>
      </c>
      <c r="AP182" s="31">
        <f t="shared" si="15"/>
        <v>0</v>
      </c>
      <c r="AQ182" s="31">
        <f t="shared" si="16"/>
        <v>0</v>
      </c>
      <c r="AR182" s="31">
        <f t="shared" si="17"/>
        <v>0</v>
      </c>
      <c r="AS182" s="31">
        <f t="shared" si="18"/>
        <v>0</v>
      </c>
      <c r="AT182" s="31">
        <f t="shared" si="19"/>
        <v>0</v>
      </c>
      <c r="AU182" s="31">
        <f t="shared" si="20"/>
        <v>0</v>
      </c>
    </row>
    <row r="183" spans="41:47" x14ac:dyDescent="0.3">
      <c r="AO183" s="31">
        <f t="shared" si="14"/>
        <v>0</v>
      </c>
      <c r="AP183" s="31">
        <f t="shared" si="15"/>
        <v>0</v>
      </c>
      <c r="AQ183" s="31">
        <f t="shared" si="16"/>
        <v>0</v>
      </c>
      <c r="AR183" s="31">
        <f t="shared" si="17"/>
        <v>0</v>
      </c>
      <c r="AS183" s="31">
        <f t="shared" si="18"/>
        <v>0</v>
      </c>
      <c r="AT183" s="31">
        <f t="shared" si="19"/>
        <v>0</v>
      </c>
      <c r="AU183" s="31">
        <f t="shared" si="20"/>
        <v>0</v>
      </c>
    </row>
    <row r="184" spans="41:47" x14ac:dyDescent="0.3">
      <c r="AO184" s="31">
        <f t="shared" si="14"/>
        <v>0</v>
      </c>
      <c r="AP184" s="31">
        <f t="shared" si="15"/>
        <v>0</v>
      </c>
      <c r="AQ184" s="31">
        <f t="shared" si="16"/>
        <v>0</v>
      </c>
      <c r="AR184" s="31">
        <f t="shared" si="17"/>
        <v>0</v>
      </c>
      <c r="AS184" s="31">
        <f t="shared" si="18"/>
        <v>0</v>
      </c>
      <c r="AT184" s="31">
        <f t="shared" si="19"/>
        <v>0</v>
      </c>
      <c r="AU184" s="31">
        <f t="shared" si="20"/>
        <v>0</v>
      </c>
    </row>
    <row r="185" spans="41:47" x14ac:dyDescent="0.3">
      <c r="AO185" s="31">
        <f t="shared" si="14"/>
        <v>0</v>
      </c>
      <c r="AP185" s="31">
        <f t="shared" si="15"/>
        <v>0</v>
      </c>
      <c r="AQ185" s="31">
        <f t="shared" si="16"/>
        <v>0</v>
      </c>
      <c r="AR185" s="31">
        <f t="shared" si="17"/>
        <v>0</v>
      </c>
      <c r="AS185" s="31">
        <f t="shared" si="18"/>
        <v>0</v>
      </c>
      <c r="AT185" s="31">
        <f t="shared" si="19"/>
        <v>0</v>
      </c>
      <c r="AU185" s="31">
        <f t="shared" si="20"/>
        <v>0</v>
      </c>
    </row>
    <row r="186" spans="41:47" x14ac:dyDescent="0.3">
      <c r="AO186" s="31">
        <f t="shared" si="14"/>
        <v>0</v>
      </c>
      <c r="AP186" s="31">
        <f t="shared" si="15"/>
        <v>0</v>
      </c>
      <c r="AQ186" s="31">
        <f t="shared" si="16"/>
        <v>0</v>
      </c>
      <c r="AR186" s="31">
        <f t="shared" si="17"/>
        <v>0</v>
      </c>
      <c r="AS186" s="31">
        <f t="shared" si="18"/>
        <v>0</v>
      </c>
      <c r="AT186" s="31">
        <f t="shared" si="19"/>
        <v>0</v>
      </c>
      <c r="AU186" s="31">
        <f t="shared" si="20"/>
        <v>0</v>
      </c>
    </row>
    <row r="187" spans="41:47" x14ac:dyDescent="0.3">
      <c r="AO187" s="31">
        <f t="shared" si="14"/>
        <v>0</v>
      </c>
      <c r="AP187" s="31">
        <f t="shared" si="15"/>
        <v>0</v>
      </c>
      <c r="AQ187" s="31">
        <f t="shared" si="16"/>
        <v>0</v>
      </c>
      <c r="AR187" s="31">
        <f t="shared" si="17"/>
        <v>0</v>
      </c>
      <c r="AS187" s="31">
        <f t="shared" si="18"/>
        <v>0</v>
      </c>
      <c r="AT187" s="31">
        <f t="shared" si="19"/>
        <v>0</v>
      </c>
      <c r="AU187" s="31">
        <f t="shared" si="20"/>
        <v>0</v>
      </c>
    </row>
    <row r="188" spans="41:47" x14ac:dyDescent="0.3">
      <c r="AO188" s="31">
        <f t="shared" si="14"/>
        <v>0</v>
      </c>
      <c r="AP188" s="31">
        <f t="shared" si="15"/>
        <v>0</v>
      </c>
      <c r="AQ188" s="31">
        <f t="shared" si="16"/>
        <v>0</v>
      </c>
      <c r="AR188" s="31">
        <f t="shared" si="17"/>
        <v>0</v>
      </c>
      <c r="AS188" s="31">
        <f t="shared" si="18"/>
        <v>0</v>
      </c>
      <c r="AT188" s="31">
        <f t="shared" si="19"/>
        <v>0</v>
      </c>
      <c r="AU188" s="31">
        <f t="shared" si="20"/>
        <v>0</v>
      </c>
    </row>
    <row r="189" spans="41:47" x14ac:dyDescent="0.3">
      <c r="AO189" s="31">
        <f t="shared" si="14"/>
        <v>0</v>
      </c>
      <c r="AP189" s="31">
        <f t="shared" si="15"/>
        <v>0</v>
      </c>
      <c r="AQ189" s="31">
        <f t="shared" si="16"/>
        <v>0</v>
      </c>
      <c r="AR189" s="31">
        <f t="shared" si="17"/>
        <v>0</v>
      </c>
      <c r="AS189" s="31">
        <f t="shared" si="18"/>
        <v>0</v>
      </c>
      <c r="AT189" s="31">
        <f t="shared" si="19"/>
        <v>0</v>
      </c>
      <c r="AU189" s="31">
        <f t="shared" si="20"/>
        <v>0</v>
      </c>
    </row>
    <row r="190" spans="41:47" x14ac:dyDescent="0.3">
      <c r="AO190" s="31">
        <f t="shared" si="14"/>
        <v>0</v>
      </c>
      <c r="AP190" s="31">
        <f t="shared" si="15"/>
        <v>0</v>
      </c>
      <c r="AQ190" s="31">
        <f t="shared" si="16"/>
        <v>0</v>
      </c>
      <c r="AR190" s="31">
        <f t="shared" si="17"/>
        <v>0</v>
      </c>
      <c r="AS190" s="31">
        <f t="shared" si="18"/>
        <v>0</v>
      </c>
      <c r="AT190" s="31">
        <f t="shared" si="19"/>
        <v>0</v>
      </c>
      <c r="AU190" s="31">
        <f t="shared" si="20"/>
        <v>0</v>
      </c>
    </row>
    <row r="191" spans="41:47" x14ac:dyDescent="0.3">
      <c r="AO191" s="31">
        <f t="shared" si="14"/>
        <v>0</v>
      </c>
      <c r="AP191" s="31">
        <f t="shared" si="15"/>
        <v>0</v>
      </c>
      <c r="AQ191" s="31">
        <f t="shared" si="16"/>
        <v>0</v>
      </c>
      <c r="AR191" s="31">
        <f t="shared" si="17"/>
        <v>0</v>
      </c>
      <c r="AS191" s="31">
        <f t="shared" si="18"/>
        <v>0</v>
      </c>
      <c r="AT191" s="31">
        <f t="shared" si="19"/>
        <v>0</v>
      </c>
      <c r="AU191" s="31">
        <f t="shared" si="20"/>
        <v>0</v>
      </c>
    </row>
    <row r="192" spans="41:47" x14ac:dyDescent="0.3">
      <c r="AO192" s="31">
        <f t="shared" si="14"/>
        <v>0</v>
      </c>
      <c r="AP192" s="31">
        <f t="shared" si="15"/>
        <v>0</v>
      </c>
      <c r="AQ192" s="31">
        <f t="shared" si="16"/>
        <v>0</v>
      </c>
      <c r="AR192" s="31">
        <f t="shared" si="17"/>
        <v>0</v>
      </c>
      <c r="AS192" s="31">
        <f t="shared" si="18"/>
        <v>0</v>
      </c>
      <c r="AT192" s="31">
        <f t="shared" si="19"/>
        <v>0</v>
      </c>
      <c r="AU192" s="31">
        <f t="shared" si="20"/>
        <v>0</v>
      </c>
    </row>
    <row r="193" spans="41:47" x14ac:dyDescent="0.3">
      <c r="AO193" s="31">
        <f t="shared" si="14"/>
        <v>0</v>
      </c>
      <c r="AP193" s="31">
        <f t="shared" si="15"/>
        <v>0</v>
      </c>
      <c r="AQ193" s="31">
        <f t="shared" si="16"/>
        <v>0</v>
      </c>
      <c r="AR193" s="31">
        <f t="shared" si="17"/>
        <v>0</v>
      </c>
      <c r="AS193" s="31">
        <f t="shared" si="18"/>
        <v>0</v>
      </c>
      <c r="AT193" s="31">
        <f t="shared" si="19"/>
        <v>0</v>
      </c>
      <c r="AU193" s="31">
        <f t="shared" si="20"/>
        <v>0</v>
      </c>
    </row>
    <row r="194" spans="41:47" x14ac:dyDescent="0.3">
      <c r="AO194" s="31">
        <f t="shared" si="14"/>
        <v>0</v>
      </c>
      <c r="AP194" s="31">
        <f t="shared" si="15"/>
        <v>0</v>
      </c>
      <c r="AQ194" s="31">
        <f t="shared" si="16"/>
        <v>0</v>
      </c>
      <c r="AR194" s="31">
        <f t="shared" si="17"/>
        <v>0</v>
      </c>
      <c r="AS194" s="31">
        <f t="shared" si="18"/>
        <v>0</v>
      </c>
      <c r="AT194" s="31">
        <f t="shared" si="19"/>
        <v>0</v>
      </c>
      <c r="AU194" s="31">
        <f t="shared" si="20"/>
        <v>0</v>
      </c>
    </row>
    <row r="195" spans="41:47" x14ac:dyDescent="0.3">
      <c r="AO195" s="31">
        <f t="shared" ref="AO195:AO258" si="21">SUM((IF(B195="Checked", 0.5, 0)), (IF(D196="Checked", 0.5, 0)))</f>
        <v>0</v>
      </c>
      <c r="AP195" s="31">
        <f t="shared" ref="AP195:AP258" si="22">COUNTIF(P195, "A gross misdemeanor fine of $3000/1 year in jail/both")</f>
        <v>0</v>
      </c>
      <c r="AQ195" s="31">
        <f t="shared" ref="AQ195:AQ258" si="23">(COUNTIF(L195:O195, "Checked"))/4</f>
        <v>0</v>
      </c>
      <c r="AR195" s="31">
        <f t="shared" ref="AR195:AR258" si="24">COUNTIF(Q195, "Based on the server’s reasonable opinion")</f>
        <v>0</v>
      </c>
      <c r="AS195" s="31">
        <f t="shared" ref="AS195:AS258" si="25">COUNTIF(R195, "F")</f>
        <v>0</v>
      </c>
      <c r="AT195" s="31">
        <f t="shared" ref="AT195:AT258" si="26">SUM((IF(G195="Checked",0.25,0)),(IF(F195="Checked",0.25,0)),(IF(I195="Checked",0.25,0)),(IF(J195="Checked",0.25,0)))</f>
        <v>0</v>
      </c>
      <c r="AU195" s="31">
        <f t="shared" si="20"/>
        <v>0</v>
      </c>
    </row>
    <row r="196" spans="41:47" x14ac:dyDescent="0.3">
      <c r="AO196" s="31">
        <f t="shared" si="21"/>
        <v>0</v>
      </c>
      <c r="AP196" s="31">
        <f t="shared" si="22"/>
        <v>0</v>
      </c>
      <c r="AQ196" s="31">
        <f t="shared" si="23"/>
        <v>0</v>
      </c>
      <c r="AR196" s="31">
        <f t="shared" si="24"/>
        <v>0</v>
      </c>
      <c r="AS196" s="31">
        <f t="shared" si="25"/>
        <v>0</v>
      </c>
      <c r="AT196" s="31">
        <f t="shared" si="26"/>
        <v>0</v>
      </c>
      <c r="AU196" s="31">
        <f t="shared" ref="AU196:AU259" si="27">COUNTIF(S196, "Refuse to serve alcohol to the person")</f>
        <v>0</v>
      </c>
    </row>
    <row r="197" spans="41:47" x14ac:dyDescent="0.3">
      <c r="AO197" s="31">
        <f t="shared" si="21"/>
        <v>0</v>
      </c>
      <c r="AP197" s="31">
        <f t="shared" si="22"/>
        <v>0</v>
      </c>
      <c r="AQ197" s="31">
        <f t="shared" si="23"/>
        <v>0</v>
      </c>
      <c r="AR197" s="31">
        <f t="shared" si="24"/>
        <v>0</v>
      </c>
      <c r="AS197" s="31">
        <f t="shared" si="25"/>
        <v>0</v>
      </c>
      <c r="AT197" s="31">
        <f t="shared" si="26"/>
        <v>0</v>
      </c>
      <c r="AU197" s="31">
        <f t="shared" si="27"/>
        <v>0</v>
      </c>
    </row>
    <row r="198" spans="41:47" x14ac:dyDescent="0.3">
      <c r="AO198" s="31">
        <f t="shared" si="21"/>
        <v>0</v>
      </c>
      <c r="AP198" s="31">
        <f t="shared" si="22"/>
        <v>0</v>
      </c>
      <c r="AQ198" s="31">
        <f t="shared" si="23"/>
        <v>0</v>
      </c>
      <c r="AR198" s="31">
        <f t="shared" si="24"/>
        <v>0</v>
      </c>
      <c r="AS198" s="31">
        <f t="shared" si="25"/>
        <v>0</v>
      </c>
      <c r="AT198" s="31">
        <f t="shared" si="26"/>
        <v>0</v>
      </c>
      <c r="AU198" s="31">
        <f t="shared" si="27"/>
        <v>0</v>
      </c>
    </row>
    <row r="199" spans="41:47" x14ac:dyDescent="0.3">
      <c r="AO199" s="31">
        <f t="shared" si="21"/>
        <v>0</v>
      </c>
      <c r="AP199" s="31">
        <f t="shared" si="22"/>
        <v>0</v>
      </c>
      <c r="AQ199" s="31">
        <f t="shared" si="23"/>
        <v>0</v>
      </c>
      <c r="AR199" s="31">
        <f t="shared" si="24"/>
        <v>0</v>
      </c>
      <c r="AS199" s="31">
        <f t="shared" si="25"/>
        <v>0</v>
      </c>
      <c r="AT199" s="31">
        <f t="shared" si="26"/>
        <v>0</v>
      </c>
      <c r="AU199" s="31">
        <f t="shared" si="27"/>
        <v>0</v>
      </c>
    </row>
    <row r="200" spans="41:47" x14ac:dyDescent="0.3">
      <c r="AO200" s="31">
        <f t="shared" si="21"/>
        <v>0</v>
      </c>
      <c r="AP200" s="31">
        <f t="shared" si="22"/>
        <v>0</v>
      </c>
      <c r="AQ200" s="31">
        <f t="shared" si="23"/>
        <v>0</v>
      </c>
      <c r="AR200" s="31">
        <f t="shared" si="24"/>
        <v>0</v>
      </c>
      <c r="AS200" s="31">
        <f t="shared" si="25"/>
        <v>0</v>
      </c>
      <c r="AT200" s="31">
        <f t="shared" si="26"/>
        <v>0</v>
      </c>
      <c r="AU200" s="31">
        <f t="shared" si="27"/>
        <v>0</v>
      </c>
    </row>
    <row r="201" spans="41:47" x14ac:dyDescent="0.3">
      <c r="AO201" s="31">
        <f t="shared" si="21"/>
        <v>0</v>
      </c>
      <c r="AP201" s="31">
        <f t="shared" si="22"/>
        <v>0</v>
      </c>
      <c r="AQ201" s="31">
        <f t="shared" si="23"/>
        <v>0</v>
      </c>
      <c r="AR201" s="31">
        <f t="shared" si="24"/>
        <v>0</v>
      </c>
      <c r="AS201" s="31">
        <f t="shared" si="25"/>
        <v>0</v>
      </c>
      <c r="AT201" s="31">
        <f t="shared" si="26"/>
        <v>0</v>
      </c>
      <c r="AU201" s="31">
        <f t="shared" si="27"/>
        <v>0</v>
      </c>
    </row>
    <row r="202" spans="41:47" x14ac:dyDescent="0.3">
      <c r="AO202" s="31">
        <f t="shared" si="21"/>
        <v>0</v>
      </c>
      <c r="AP202" s="31">
        <f t="shared" si="22"/>
        <v>0</v>
      </c>
      <c r="AQ202" s="31">
        <f t="shared" si="23"/>
        <v>0</v>
      </c>
      <c r="AR202" s="31">
        <f t="shared" si="24"/>
        <v>0</v>
      </c>
      <c r="AS202" s="31">
        <f t="shared" si="25"/>
        <v>0</v>
      </c>
      <c r="AT202" s="31">
        <f t="shared" si="26"/>
        <v>0</v>
      </c>
      <c r="AU202" s="31">
        <f t="shared" si="27"/>
        <v>0</v>
      </c>
    </row>
    <row r="203" spans="41:47" x14ac:dyDescent="0.3">
      <c r="AO203" s="31">
        <f t="shared" si="21"/>
        <v>0</v>
      </c>
      <c r="AP203" s="31">
        <f t="shared" si="22"/>
        <v>0</v>
      </c>
      <c r="AQ203" s="31">
        <f t="shared" si="23"/>
        <v>0</v>
      </c>
      <c r="AR203" s="31">
        <f t="shared" si="24"/>
        <v>0</v>
      </c>
      <c r="AS203" s="31">
        <f t="shared" si="25"/>
        <v>0</v>
      </c>
      <c r="AT203" s="31">
        <f t="shared" si="26"/>
        <v>0</v>
      </c>
      <c r="AU203" s="31">
        <f t="shared" si="27"/>
        <v>0</v>
      </c>
    </row>
    <row r="204" spans="41:47" x14ac:dyDescent="0.3">
      <c r="AO204" s="31">
        <f t="shared" si="21"/>
        <v>0</v>
      </c>
      <c r="AP204" s="31">
        <f t="shared" si="22"/>
        <v>0</v>
      </c>
      <c r="AQ204" s="31">
        <f t="shared" si="23"/>
        <v>0</v>
      </c>
      <c r="AR204" s="31">
        <f t="shared" si="24"/>
        <v>0</v>
      </c>
      <c r="AS204" s="31">
        <f t="shared" si="25"/>
        <v>0</v>
      </c>
      <c r="AT204" s="31">
        <f t="shared" si="26"/>
        <v>0</v>
      </c>
      <c r="AU204" s="31">
        <f t="shared" si="27"/>
        <v>0</v>
      </c>
    </row>
    <row r="205" spans="41:47" x14ac:dyDescent="0.3">
      <c r="AO205" s="31">
        <f t="shared" si="21"/>
        <v>0</v>
      </c>
      <c r="AP205" s="31">
        <f t="shared" si="22"/>
        <v>0</v>
      </c>
      <c r="AQ205" s="31">
        <f t="shared" si="23"/>
        <v>0</v>
      </c>
      <c r="AR205" s="31">
        <f t="shared" si="24"/>
        <v>0</v>
      </c>
      <c r="AS205" s="31">
        <f t="shared" si="25"/>
        <v>0</v>
      </c>
      <c r="AT205" s="31">
        <f t="shared" si="26"/>
        <v>0</v>
      </c>
      <c r="AU205" s="31">
        <f t="shared" si="27"/>
        <v>0</v>
      </c>
    </row>
    <row r="206" spans="41:47" x14ac:dyDescent="0.3">
      <c r="AO206" s="31">
        <f t="shared" si="21"/>
        <v>0</v>
      </c>
      <c r="AP206" s="31">
        <f t="shared" si="22"/>
        <v>0</v>
      </c>
      <c r="AQ206" s="31">
        <f t="shared" si="23"/>
        <v>0</v>
      </c>
      <c r="AR206" s="31">
        <f t="shared" si="24"/>
        <v>0</v>
      </c>
      <c r="AS206" s="31">
        <f t="shared" si="25"/>
        <v>0</v>
      </c>
      <c r="AT206" s="31">
        <f t="shared" si="26"/>
        <v>0</v>
      </c>
      <c r="AU206" s="31">
        <f t="shared" si="27"/>
        <v>0</v>
      </c>
    </row>
    <row r="207" spans="41:47" x14ac:dyDescent="0.3">
      <c r="AO207" s="31">
        <f t="shared" si="21"/>
        <v>0</v>
      </c>
      <c r="AP207" s="31">
        <f t="shared" si="22"/>
        <v>0</v>
      </c>
      <c r="AQ207" s="31">
        <f t="shared" si="23"/>
        <v>0</v>
      </c>
      <c r="AR207" s="31">
        <f t="shared" si="24"/>
        <v>0</v>
      </c>
      <c r="AS207" s="31">
        <f t="shared" si="25"/>
        <v>0</v>
      </c>
      <c r="AT207" s="31">
        <f t="shared" si="26"/>
        <v>0</v>
      </c>
      <c r="AU207" s="31">
        <f t="shared" si="27"/>
        <v>0</v>
      </c>
    </row>
    <row r="208" spans="41:47" x14ac:dyDescent="0.3">
      <c r="AO208" s="31">
        <f t="shared" si="21"/>
        <v>0</v>
      </c>
      <c r="AP208" s="31">
        <f t="shared" si="22"/>
        <v>0</v>
      </c>
      <c r="AQ208" s="31">
        <f t="shared" si="23"/>
        <v>0</v>
      </c>
      <c r="AR208" s="31">
        <f t="shared" si="24"/>
        <v>0</v>
      </c>
      <c r="AS208" s="31">
        <f t="shared" si="25"/>
        <v>0</v>
      </c>
      <c r="AT208" s="31">
        <f t="shared" si="26"/>
        <v>0</v>
      </c>
      <c r="AU208" s="31">
        <f t="shared" si="27"/>
        <v>0</v>
      </c>
    </row>
    <row r="209" spans="41:47" x14ac:dyDescent="0.3">
      <c r="AO209" s="31">
        <f t="shared" si="21"/>
        <v>0</v>
      </c>
      <c r="AP209" s="31">
        <f t="shared" si="22"/>
        <v>0</v>
      </c>
      <c r="AQ209" s="31">
        <f t="shared" si="23"/>
        <v>0</v>
      </c>
      <c r="AR209" s="31">
        <f t="shared" si="24"/>
        <v>0</v>
      </c>
      <c r="AS209" s="31">
        <f t="shared" si="25"/>
        <v>0</v>
      </c>
      <c r="AT209" s="31">
        <f t="shared" si="26"/>
        <v>0</v>
      </c>
      <c r="AU209" s="31">
        <f t="shared" si="27"/>
        <v>0</v>
      </c>
    </row>
    <row r="210" spans="41:47" x14ac:dyDescent="0.3">
      <c r="AO210" s="31">
        <f t="shared" si="21"/>
        <v>0</v>
      </c>
      <c r="AP210" s="31">
        <f t="shared" si="22"/>
        <v>0</v>
      </c>
      <c r="AQ210" s="31">
        <f t="shared" si="23"/>
        <v>0</v>
      </c>
      <c r="AR210" s="31">
        <f t="shared" si="24"/>
        <v>0</v>
      </c>
      <c r="AS210" s="31">
        <f t="shared" si="25"/>
        <v>0</v>
      </c>
      <c r="AT210" s="31">
        <f t="shared" si="26"/>
        <v>0</v>
      </c>
      <c r="AU210" s="31">
        <f t="shared" si="27"/>
        <v>0</v>
      </c>
    </row>
    <row r="211" spans="41:47" x14ac:dyDescent="0.3">
      <c r="AO211" s="31">
        <f t="shared" si="21"/>
        <v>0</v>
      </c>
      <c r="AP211" s="31">
        <f t="shared" si="22"/>
        <v>0</v>
      </c>
      <c r="AQ211" s="31">
        <f t="shared" si="23"/>
        <v>0</v>
      </c>
      <c r="AR211" s="31">
        <f t="shared" si="24"/>
        <v>0</v>
      </c>
      <c r="AS211" s="31">
        <f t="shared" si="25"/>
        <v>0</v>
      </c>
      <c r="AT211" s="31">
        <f t="shared" si="26"/>
        <v>0</v>
      </c>
      <c r="AU211" s="31">
        <f t="shared" si="27"/>
        <v>0</v>
      </c>
    </row>
    <row r="212" spans="41:47" x14ac:dyDescent="0.3">
      <c r="AO212" s="31">
        <f t="shared" si="21"/>
        <v>0</v>
      </c>
      <c r="AP212" s="31">
        <f t="shared" si="22"/>
        <v>0</v>
      </c>
      <c r="AQ212" s="31">
        <f t="shared" si="23"/>
        <v>0</v>
      </c>
      <c r="AR212" s="31">
        <f t="shared" si="24"/>
        <v>0</v>
      </c>
      <c r="AS212" s="31">
        <f t="shared" si="25"/>
        <v>0</v>
      </c>
      <c r="AT212" s="31">
        <f t="shared" si="26"/>
        <v>0</v>
      </c>
      <c r="AU212" s="31">
        <f t="shared" si="27"/>
        <v>0</v>
      </c>
    </row>
    <row r="213" spans="41:47" x14ac:dyDescent="0.3">
      <c r="AO213" s="31">
        <f t="shared" si="21"/>
        <v>0</v>
      </c>
      <c r="AP213" s="31">
        <f t="shared" si="22"/>
        <v>0</v>
      </c>
      <c r="AQ213" s="31">
        <f t="shared" si="23"/>
        <v>0</v>
      </c>
      <c r="AR213" s="31">
        <f t="shared" si="24"/>
        <v>0</v>
      </c>
      <c r="AS213" s="31">
        <f t="shared" si="25"/>
        <v>0</v>
      </c>
      <c r="AT213" s="31">
        <f t="shared" si="26"/>
        <v>0</v>
      </c>
      <c r="AU213" s="31">
        <f t="shared" si="27"/>
        <v>0</v>
      </c>
    </row>
    <row r="214" spans="41:47" x14ac:dyDescent="0.3">
      <c r="AO214" s="31">
        <f t="shared" si="21"/>
        <v>0</v>
      </c>
      <c r="AP214" s="31">
        <f t="shared" si="22"/>
        <v>0</v>
      </c>
      <c r="AQ214" s="31">
        <f t="shared" si="23"/>
        <v>0</v>
      </c>
      <c r="AR214" s="31">
        <f t="shared" si="24"/>
        <v>0</v>
      </c>
      <c r="AS214" s="31">
        <f t="shared" si="25"/>
        <v>0</v>
      </c>
      <c r="AT214" s="31">
        <f t="shared" si="26"/>
        <v>0</v>
      </c>
      <c r="AU214" s="31">
        <f t="shared" si="27"/>
        <v>0</v>
      </c>
    </row>
    <row r="215" spans="41:47" x14ac:dyDescent="0.3">
      <c r="AO215" s="31">
        <f t="shared" si="21"/>
        <v>0</v>
      </c>
      <c r="AP215" s="31">
        <f t="shared" si="22"/>
        <v>0</v>
      </c>
      <c r="AQ215" s="31">
        <f t="shared" si="23"/>
        <v>0</v>
      </c>
      <c r="AR215" s="31">
        <f t="shared" si="24"/>
        <v>0</v>
      </c>
      <c r="AS215" s="31">
        <f t="shared" si="25"/>
        <v>0</v>
      </c>
      <c r="AT215" s="31">
        <f t="shared" si="26"/>
        <v>0</v>
      </c>
      <c r="AU215" s="31">
        <f t="shared" si="27"/>
        <v>0</v>
      </c>
    </row>
    <row r="216" spans="41:47" x14ac:dyDescent="0.3">
      <c r="AO216" s="31">
        <f t="shared" si="21"/>
        <v>0</v>
      </c>
      <c r="AP216" s="31">
        <f t="shared" si="22"/>
        <v>0</v>
      </c>
      <c r="AQ216" s="31">
        <f t="shared" si="23"/>
        <v>0</v>
      </c>
      <c r="AR216" s="31">
        <f t="shared" si="24"/>
        <v>0</v>
      </c>
      <c r="AS216" s="31">
        <f t="shared" si="25"/>
        <v>0</v>
      </c>
      <c r="AT216" s="31">
        <f t="shared" si="26"/>
        <v>0</v>
      </c>
      <c r="AU216" s="31">
        <f t="shared" si="27"/>
        <v>0</v>
      </c>
    </row>
    <row r="217" spans="41:47" x14ac:dyDescent="0.3">
      <c r="AO217" s="31">
        <f t="shared" si="21"/>
        <v>0</v>
      </c>
      <c r="AP217" s="31">
        <f t="shared" si="22"/>
        <v>0</v>
      </c>
      <c r="AQ217" s="31">
        <f t="shared" si="23"/>
        <v>0</v>
      </c>
      <c r="AR217" s="31">
        <f t="shared" si="24"/>
        <v>0</v>
      </c>
      <c r="AS217" s="31">
        <f t="shared" si="25"/>
        <v>0</v>
      </c>
      <c r="AT217" s="31">
        <f t="shared" si="26"/>
        <v>0</v>
      </c>
      <c r="AU217" s="31">
        <f t="shared" si="27"/>
        <v>0</v>
      </c>
    </row>
    <row r="218" spans="41:47" x14ac:dyDescent="0.3">
      <c r="AO218" s="31">
        <f t="shared" si="21"/>
        <v>0</v>
      </c>
      <c r="AP218" s="31">
        <f t="shared" si="22"/>
        <v>0</v>
      </c>
      <c r="AQ218" s="31">
        <f t="shared" si="23"/>
        <v>0</v>
      </c>
      <c r="AR218" s="31">
        <f t="shared" si="24"/>
        <v>0</v>
      </c>
      <c r="AS218" s="31">
        <f t="shared" si="25"/>
        <v>0</v>
      </c>
      <c r="AT218" s="31">
        <f t="shared" si="26"/>
        <v>0</v>
      </c>
      <c r="AU218" s="31">
        <f t="shared" si="27"/>
        <v>0</v>
      </c>
    </row>
    <row r="219" spans="41:47" x14ac:dyDescent="0.3">
      <c r="AO219" s="31">
        <f t="shared" si="21"/>
        <v>0</v>
      </c>
      <c r="AP219" s="31">
        <f t="shared" si="22"/>
        <v>0</v>
      </c>
      <c r="AQ219" s="31">
        <f t="shared" si="23"/>
        <v>0</v>
      </c>
      <c r="AR219" s="31">
        <f t="shared" si="24"/>
        <v>0</v>
      </c>
      <c r="AS219" s="31">
        <f t="shared" si="25"/>
        <v>0</v>
      </c>
      <c r="AT219" s="31">
        <f t="shared" si="26"/>
        <v>0</v>
      </c>
      <c r="AU219" s="31">
        <f t="shared" si="27"/>
        <v>0</v>
      </c>
    </row>
    <row r="220" spans="41:47" x14ac:dyDescent="0.3">
      <c r="AO220" s="31">
        <f t="shared" si="21"/>
        <v>0</v>
      </c>
      <c r="AP220" s="31">
        <f t="shared" si="22"/>
        <v>0</v>
      </c>
      <c r="AQ220" s="31">
        <f t="shared" si="23"/>
        <v>0</v>
      </c>
      <c r="AR220" s="31">
        <f t="shared" si="24"/>
        <v>0</v>
      </c>
      <c r="AS220" s="31">
        <f t="shared" si="25"/>
        <v>0</v>
      </c>
      <c r="AT220" s="31">
        <f t="shared" si="26"/>
        <v>0</v>
      </c>
      <c r="AU220" s="31">
        <f t="shared" si="27"/>
        <v>0</v>
      </c>
    </row>
    <row r="221" spans="41:47" x14ac:dyDescent="0.3">
      <c r="AO221" s="31">
        <f t="shared" si="21"/>
        <v>0</v>
      </c>
      <c r="AP221" s="31">
        <f t="shared" si="22"/>
        <v>0</v>
      </c>
      <c r="AQ221" s="31">
        <f t="shared" si="23"/>
        <v>0</v>
      </c>
      <c r="AR221" s="31">
        <f t="shared" si="24"/>
        <v>0</v>
      </c>
      <c r="AS221" s="31">
        <f t="shared" si="25"/>
        <v>0</v>
      </c>
      <c r="AT221" s="31">
        <f t="shared" si="26"/>
        <v>0</v>
      </c>
      <c r="AU221" s="31">
        <f t="shared" si="27"/>
        <v>0</v>
      </c>
    </row>
    <row r="222" spans="41:47" x14ac:dyDescent="0.3">
      <c r="AO222" s="31">
        <f t="shared" si="21"/>
        <v>0</v>
      </c>
      <c r="AP222" s="31">
        <f t="shared" si="22"/>
        <v>0</v>
      </c>
      <c r="AQ222" s="31">
        <f t="shared" si="23"/>
        <v>0</v>
      </c>
      <c r="AR222" s="31">
        <f t="shared" si="24"/>
        <v>0</v>
      </c>
      <c r="AS222" s="31">
        <f t="shared" si="25"/>
        <v>0</v>
      </c>
      <c r="AT222" s="31">
        <f t="shared" si="26"/>
        <v>0</v>
      </c>
      <c r="AU222" s="31">
        <f t="shared" si="27"/>
        <v>0</v>
      </c>
    </row>
    <row r="223" spans="41:47" x14ac:dyDescent="0.3">
      <c r="AO223" s="31">
        <f t="shared" si="21"/>
        <v>0</v>
      </c>
      <c r="AP223" s="31">
        <f t="shared" si="22"/>
        <v>0</v>
      </c>
      <c r="AQ223" s="31">
        <f t="shared" si="23"/>
        <v>0</v>
      </c>
      <c r="AR223" s="31">
        <f t="shared" si="24"/>
        <v>0</v>
      </c>
      <c r="AS223" s="31">
        <f t="shared" si="25"/>
        <v>0</v>
      </c>
      <c r="AT223" s="31">
        <f t="shared" si="26"/>
        <v>0</v>
      </c>
      <c r="AU223" s="31">
        <f t="shared" si="27"/>
        <v>0</v>
      </c>
    </row>
    <row r="224" spans="41:47" x14ac:dyDescent="0.3">
      <c r="AO224" s="31">
        <f t="shared" si="21"/>
        <v>0</v>
      </c>
      <c r="AP224" s="31">
        <f t="shared" si="22"/>
        <v>0</v>
      </c>
      <c r="AQ224" s="31">
        <f t="shared" si="23"/>
        <v>0</v>
      </c>
      <c r="AR224" s="31">
        <f t="shared" si="24"/>
        <v>0</v>
      </c>
      <c r="AS224" s="31">
        <f t="shared" si="25"/>
        <v>0</v>
      </c>
      <c r="AT224" s="31">
        <f t="shared" si="26"/>
        <v>0</v>
      </c>
      <c r="AU224" s="31">
        <f t="shared" si="27"/>
        <v>0</v>
      </c>
    </row>
    <row r="225" spans="41:47" x14ac:dyDescent="0.3">
      <c r="AO225" s="31">
        <f t="shared" si="21"/>
        <v>0</v>
      </c>
      <c r="AP225" s="31">
        <f t="shared" si="22"/>
        <v>0</v>
      </c>
      <c r="AQ225" s="31">
        <f t="shared" si="23"/>
        <v>0</v>
      </c>
      <c r="AR225" s="31">
        <f t="shared" si="24"/>
        <v>0</v>
      </c>
      <c r="AS225" s="31">
        <f t="shared" si="25"/>
        <v>0</v>
      </c>
      <c r="AT225" s="31">
        <f t="shared" si="26"/>
        <v>0</v>
      </c>
      <c r="AU225" s="31">
        <f t="shared" si="27"/>
        <v>0</v>
      </c>
    </row>
    <row r="226" spans="41:47" x14ac:dyDescent="0.3">
      <c r="AO226" s="31">
        <f t="shared" si="21"/>
        <v>0</v>
      </c>
      <c r="AP226" s="31">
        <f t="shared" si="22"/>
        <v>0</v>
      </c>
      <c r="AQ226" s="31">
        <f t="shared" si="23"/>
        <v>0</v>
      </c>
      <c r="AR226" s="31">
        <f t="shared" si="24"/>
        <v>0</v>
      </c>
      <c r="AS226" s="31">
        <f t="shared" si="25"/>
        <v>0</v>
      </c>
      <c r="AT226" s="31">
        <f t="shared" si="26"/>
        <v>0</v>
      </c>
      <c r="AU226" s="31">
        <f t="shared" si="27"/>
        <v>0</v>
      </c>
    </row>
    <row r="227" spans="41:47" x14ac:dyDescent="0.3">
      <c r="AO227" s="31">
        <f t="shared" si="21"/>
        <v>0</v>
      </c>
      <c r="AP227" s="31">
        <f t="shared" si="22"/>
        <v>0</v>
      </c>
      <c r="AQ227" s="31">
        <f t="shared" si="23"/>
        <v>0</v>
      </c>
      <c r="AR227" s="31">
        <f t="shared" si="24"/>
        <v>0</v>
      </c>
      <c r="AS227" s="31">
        <f t="shared" si="25"/>
        <v>0</v>
      </c>
      <c r="AT227" s="31">
        <f t="shared" si="26"/>
        <v>0</v>
      </c>
      <c r="AU227" s="31">
        <f t="shared" si="27"/>
        <v>0</v>
      </c>
    </row>
    <row r="228" spans="41:47" x14ac:dyDescent="0.3">
      <c r="AO228" s="31">
        <f t="shared" si="21"/>
        <v>0</v>
      </c>
      <c r="AP228" s="31">
        <f t="shared" si="22"/>
        <v>0</v>
      </c>
      <c r="AQ228" s="31">
        <f t="shared" si="23"/>
        <v>0</v>
      </c>
      <c r="AR228" s="31">
        <f t="shared" si="24"/>
        <v>0</v>
      </c>
      <c r="AS228" s="31">
        <f t="shared" si="25"/>
        <v>0</v>
      </c>
      <c r="AT228" s="31">
        <f t="shared" si="26"/>
        <v>0</v>
      </c>
      <c r="AU228" s="31">
        <f t="shared" si="27"/>
        <v>0</v>
      </c>
    </row>
    <row r="229" spans="41:47" x14ac:dyDescent="0.3">
      <c r="AO229" s="31">
        <f t="shared" si="21"/>
        <v>0</v>
      </c>
      <c r="AP229" s="31">
        <f t="shared" si="22"/>
        <v>0</v>
      </c>
      <c r="AQ229" s="31">
        <f t="shared" si="23"/>
        <v>0</v>
      </c>
      <c r="AR229" s="31">
        <f t="shared" si="24"/>
        <v>0</v>
      </c>
      <c r="AS229" s="31">
        <f t="shared" si="25"/>
        <v>0</v>
      </c>
      <c r="AT229" s="31">
        <f t="shared" si="26"/>
        <v>0</v>
      </c>
      <c r="AU229" s="31">
        <f t="shared" si="27"/>
        <v>0</v>
      </c>
    </row>
    <row r="230" spans="41:47" x14ac:dyDescent="0.3">
      <c r="AO230" s="31">
        <f t="shared" si="21"/>
        <v>0</v>
      </c>
      <c r="AP230" s="31">
        <f t="shared" si="22"/>
        <v>0</v>
      </c>
      <c r="AQ230" s="31">
        <f t="shared" si="23"/>
        <v>0</v>
      </c>
      <c r="AR230" s="31">
        <f t="shared" si="24"/>
        <v>0</v>
      </c>
      <c r="AS230" s="31">
        <f t="shared" si="25"/>
        <v>0</v>
      </c>
      <c r="AT230" s="31">
        <f t="shared" si="26"/>
        <v>0</v>
      </c>
      <c r="AU230" s="31">
        <f t="shared" si="27"/>
        <v>0</v>
      </c>
    </row>
    <row r="231" spans="41:47" x14ac:dyDescent="0.3">
      <c r="AO231" s="31">
        <f t="shared" si="21"/>
        <v>0</v>
      </c>
      <c r="AP231" s="31">
        <f t="shared" si="22"/>
        <v>0</v>
      </c>
      <c r="AQ231" s="31">
        <f t="shared" si="23"/>
        <v>0</v>
      </c>
      <c r="AR231" s="31">
        <f t="shared" si="24"/>
        <v>0</v>
      </c>
      <c r="AS231" s="31">
        <f t="shared" si="25"/>
        <v>0</v>
      </c>
      <c r="AT231" s="31">
        <f t="shared" si="26"/>
        <v>0</v>
      </c>
      <c r="AU231" s="31">
        <f t="shared" si="27"/>
        <v>0</v>
      </c>
    </row>
    <row r="232" spans="41:47" x14ac:dyDescent="0.3">
      <c r="AO232" s="31">
        <f t="shared" si="21"/>
        <v>0</v>
      </c>
      <c r="AP232" s="31">
        <f t="shared" si="22"/>
        <v>0</v>
      </c>
      <c r="AQ232" s="31">
        <f t="shared" si="23"/>
        <v>0</v>
      </c>
      <c r="AR232" s="31">
        <f t="shared" si="24"/>
        <v>0</v>
      </c>
      <c r="AS232" s="31">
        <f t="shared" si="25"/>
        <v>0</v>
      </c>
      <c r="AT232" s="31">
        <f t="shared" si="26"/>
        <v>0</v>
      </c>
      <c r="AU232" s="31">
        <f t="shared" si="27"/>
        <v>0</v>
      </c>
    </row>
    <row r="233" spans="41:47" x14ac:dyDescent="0.3">
      <c r="AO233" s="31">
        <f t="shared" si="21"/>
        <v>0</v>
      </c>
      <c r="AP233" s="31">
        <f t="shared" si="22"/>
        <v>0</v>
      </c>
      <c r="AQ233" s="31">
        <f t="shared" si="23"/>
        <v>0</v>
      </c>
      <c r="AR233" s="31">
        <f t="shared" si="24"/>
        <v>0</v>
      </c>
      <c r="AS233" s="31">
        <f t="shared" si="25"/>
        <v>0</v>
      </c>
      <c r="AT233" s="31">
        <f t="shared" si="26"/>
        <v>0</v>
      </c>
      <c r="AU233" s="31">
        <f t="shared" si="27"/>
        <v>0</v>
      </c>
    </row>
    <row r="234" spans="41:47" x14ac:dyDescent="0.3">
      <c r="AO234" s="31">
        <f t="shared" si="21"/>
        <v>0</v>
      </c>
      <c r="AP234" s="31">
        <f t="shared" si="22"/>
        <v>0</v>
      </c>
      <c r="AQ234" s="31">
        <f t="shared" si="23"/>
        <v>0</v>
      </c>
      <c r="AR234" s="31">
        <f t="shared" si="24"/>
        <v>0</v>
      </c>
      <c r="AS234" s="31">
        <f t="shared" si="25"/>
        <v>0</v>
      </c>
      <c r="AT234" s="31">
        <f t="shared" si="26"/>
        <v>0</v>
      </c>
      <c r="AU234" s="31">
        <f t="shared" si="27"/>
        <v>0</v>
      </c>
    </row>
    <row r="235" spans="41:47" x14ac:dyDescent="0.3">
      <c r="AO235" s="31">
        <f t="shared" si="21"/>
        <v>0</v>
      </c>
      <c r="AP235" s="31">
        <f t="shared" si="22"/>
        <v>0</v>
      </c>
      <c r="AQ235" s="31">
        <f t="shared" si="23"/>
        <v>0</v>
      </c>
      <c r="AR235" s="31">
        <f t="shared" si="24"/>
        <v>0</v>
      </c>
      <c r="AS235" s="31">
        <f t="shared" si="25"/>
        <v>0</v>
      </c>
      <c r="AT235" s="31">
        <f t="shared" si="26"/>
        <v>0</v>
      </c>
      <c r="AU235" s="31">
        <f t="shared" si="27"/>
        <v>0</v>
      </c>
    </row>
    <row r="236" spans="41:47" x14ac:dyDescent="0.3">
      <c r="AO236" s="31">
        <f t="shared" si="21"/>
        <v>0</v>
      </c>
      <c r="AP236" s="31">
        <f t="shared" si="22"/>
        <v>0</v>
      </c>
      <c r="AQ236" s="31">
        <f t="shared" si="23"/>
        <v>0</v>
      </c>
      <c r="AR236" s="31">
        <f t="shared" si="24"/>
        <v>0</v>
      </c>
      <c r="AS236" s="31">
        <f t="shared" si="25"/>
        <v>0</v>
      </c>
      <c r="AT236" s="31">
        <f t="shared" si="26"/>
        <v>0</v>
      </c>
      <c r="AU236" s="31">
        <f t="shared" si="27"/>
        <v>0</v>
      </c>
    </row>
    <row r="237" spans="41:47" x14ac:dyDescent="0.3">
      <c r="AO237" s="31">
        <f t="shared" si="21"/>
        <v>0</v>
      </c>
      <c r="AP237" s="31">
        <f t="shared" si="22"/>
        <v>0</v>
      </c>
      <c r="AQ237" s="31">
        <f t="shared" si="23"/>
        <v>0</v>
      </c>
      <c r="AR237" s="31">
        <f t="shared" si="24"/>
        <v>0</v>
      </c>
      <c r="AS237" s="31">
        <f t="shared" si="25"/>
        <v>0</v>
      </c>
      <c r="AT237" s="31">
        <f t="shared" si="26"/>
        <v>0</v>
      </c>
      <c r="AU237" s="31">
        <f t="shared" si="27"/>
        <v>0</v>
      </c>
    </row>
    <row r="238" spans="41:47" x14ac:dyDescent="0.3">
      <c r="AO238" s="31">
        <f t="shared" si="21"/>
        <v>0</v>
      </c>
      <c r="AP238" s="31">
        <f t="shared" si="22"/>
        <v>0</v>
      </c>
      <c r="AQ238" s="31">
        <f t="shared" si="23"/>
        <v>0</v>
      </c>
      <c r="AR238" s="31">
        <f t="shared" si="24"/>
        <v>0</v>
      </c>
      <c r="AS238" s="31">
        <f t="shared" si="25"/>
        <v>0</v>
      </c>
      <c r="AT238" s="31">
        <f t="shared" si="26"/>
        <v>0</v>
      </c>
      <c r="AU238" s="31">
        <f t="shared" si="27"/>
        <v>0</v>
      </c>
    </row>
    <row r="239" spans="41:47" x14ac:dyDescent="0.3">
      <c r="AO239" s="31">
        <f t="shared" si="21"/>
        <v>0</v>
      </c>
      <c r="AP239" s="31">
        <f t="shared" si="22"/>
        <v>0</v>
      </c>
      <c r="AQ239" s="31">
        <f t="shared" si="23"/>
        <v>0</v>
      </c>
      <c r="AR239" s="31">
        <f t="shared" si="24"/>
        <v>0</v>
      </c>
      <c r="AS239" s="31">
        <f t="shared" si="25"/>
        <v>0</v>
      </c>
      <c r="AT239" s="31">
        <f t="shared" si="26"/>
        <v>0</v>
      </c>
      <c r="AU239" s="31">
        <f t="shared" si="27"/>
        <v>0</v>
      </c>
    </row>
    <row r="240" spans="41:47" x14ac:dyDescent="0.3">
      <c r="AO240" s="31">
        <f t="shared" si="21"/>
        <v>0</v>
      </c>
      <c r="AP240" s="31">
        <f t="shared" si="22"/>
        <v>0</v>
      </c>
      <c r="AQ240" s="31">
        <f t="shared" si="23"/>
        <v>0</v>
      </c>
      <c r="AR240" s="31">
        <f t="shared" si="24"/>
        <v>0</v>
      </c>
      <c r="AS240" s="31">
        <f t="shared" si="25"/>
        <v>0</v>
      </c>
      <c r="AT240" s="31">
        <f t="shared" si="26"/>
        <v>0</v>
      </c>
      <c r="AU240" s="31">
        <f t="shared" si="27"/>
        <v>0</v>
      </c>
    </row>
    <row r="241" spans="41:47" x14ac:dyDescent="0.3">
      <c r="AO241" s="31">
        <f t="shared" si="21"/>
        <v>0</v>
      </c>
      <c r="AP241" s="31">
        <f t="shared" si="22"/>
        <v>0</v>
      </c>
      <c r="AQ241" s="31">
        <f t="shared" si="23"/>
        <v>0</v>
      </c>
      <c r="AR241" s="31">
        <f t="shared" si="24"/>
        <v>0</v>
      </c>
      <c r="AS241" s="31">
        <f t="shared" si="25"/>
        <v>0</v>
      </c>
      <c r="AT241" s="31">
        <f t="shared" si="26"/>
        <v>0</v>
      </c>
      <c r="AU241" s="31">
        <f t="shared" si="27"/>
        <v>0</v>
      </c>
    </row>
    <row r="242" spans="41:47" x14ac:dyDescent="0.3">
      <c r="AO242" s="31">
        <f t="shared" si="21"/>
        <v>0</v>
      </c>
      <c r="AP242" s="31">
        <f t="shared" si="22"/>
        <v>0</v>
      </c>
      <c r="AQ242" s="31">
        <f t="shared" si="23"/>
        <v>0</v>
      </c>
      <c r="AR242" s="31">
        <f t="shared" si="24"/>
        <v>0</v>
      </c>
      <c r="AS242" s="31">
        <f t="shared" si="25"/>
        <v>0</v>
      </c>
      <c r="AT242" s="31">
        <f t="shared" si="26"/>
        <v>0</v>
      </c>
      <c r="AU242" s="31">
        <f t="shared" si="27"/>
        <v>0</v>
      </c>
    </row>
    <row r="243" spans="41:47" x14ac:dyDescent="0.3">
      <c r="AO243" s="31">
        <f t="shared" si="21"/>
        <v>0</v>
      </c>
      <c r="AP243" s="31">
        <f t="shared" si="22"/>
        <v>0</v>
      </c>
      <c r="AQ243" s="31">
        <f t="shared" si="23"/>
        <v>0</v>
      </c>
      <c r="AR243" s="31">
        <f t="shared" si="24"/>
        <v>0</v>
      </c>
      <c r="AS243" s="31">
        <f t="shared" si="25"/>
        <v>0</v>
      </c>
      <c r="AT243" s="31">
        <f t="shared" si="26"/>
        <v>0</v>
      </c>
      <c r="AU243" s="31">
        <f t="shared" si="27"/>
        <v>0</v>
      </c>
    </row>
    <row r="244" spans="41:47" x14ac:dyDescent="0.3">
      <c r="AO244" s="31">
        <f t="shared" si="21"/>
        <v>0</v>
      </c>
      <c r="AP244" s="31">
        <f t="shared" si="22"/>
        <v>0</v>
      </c>
      <c r="AQ244" s="31">
        <f t="shared" si="23"/>
        <v>0</v>
      </c>
      <c r="AR244" s="31">
        <f t="shared" si="24"/>
        <v>0</v>
      </c>
      <c r="AS244" s="31">
        <f t="shared" si="25"/>
        <v>0</v>
      </c>
      <c r="AT244" s="31">
        <f t="shared" si="26"/>
        <v>0</v>
      </c>
      <c r="AU244" s="31">
        <f t="shared" si="27"/>
        <v>0</v>
      </c>
    </row>
    <row r="245" spans="41:47" x14ac:dyDescent="0.3">
      <c r="AO245" s="31">
        <f t="shared" si="21"/>
        <v>0</v>
      </c>
      <c r="AP245" s="31">
        <f t="shared" si="22"/>
        <v>0</v>
      </c>
      <c r="AQ245" s="31">
        <f t="shared" si="23"/>
        <v>0</v>
      </c>
      <c r="AR245" s="31">
        <f t="shared" si="24"/>
        <v>0</v>
      </c>
      <c r="AS245" s="31">
        <f t="shared" si="25"/>
        <v>0</v>
      </c>
      <c r="AT245" s="31">
        <f t="shared" si="26"/>
        <v>0</v>
      </c>
      <c r="AU245" s="31">
        <f t="shared" si="27"/>
        <v>0</v>
      </c>
    </row>
    <row r="246" spans="41:47" x14ac:dyDescent="0.3">
      <c r="AO246" s="31">
        <f t="shared" si="21"/>
        <v>0</v>
      </c>
      <c r="AP246" s="31">
        <f t="shared" si="22"/>
        <v>0</v>
      </c>
      <c r="AQ246" s="31">
        <f t="shared" si="23"/>
        <v>0</v>
      </c>
      <c r="AR246" s="31">
        <f t="shared" si="24"/>
        <v>0</v>
      </c>
      <c r="AS246" s="31">
        <f t="shared" si="25"/>
        <v>0</v>
      </c>
      <c r="AT246" s="31">
        <f t="shared" si="26"/>
        <v>0</v>
      </c>
      <c r="AU246" s="31">
        <f t="shared" si="27"/>
        <v>0</v>
      </c>
    </row>
    <row r="247" spans="41:47" x14ac:dyDescent="0.3">
      <c r="AO247" s="31">
        <f t="shared" si="21"/>
        <v>0</v>
      </c>
      <c r="AP247" s="31">
        <f t="shared" si="22"/>
        <v>0</v>
      </c>
      <c r="AQ247" s="31">
        <f t="shared" si="23"/>
        <v>0</v>
      </c>
      <c r="AR247" s="31">
        <f t="shared" si="24"/>
        <v>0</v>
      </c>
      <c r="AS247" s="31">
        <f t="shared" si="25"/>
        <v>0</v>
      </c>
      <c r="AT247" s="31">
        <f t="shared" si="26"/>
        <v>0</v>
      </c>
      <c r="AU247" s="31">
        <f t="shared" si="27"/>
        <v>0</v>
      </c>
    </row>
    <row r="248" spans="41:47" x14ac:dyDescent="0.3">
      <c r="AO248" s="31">
        <f t="shared" si="21"/>
        <v>0</v>
      </c>
      <c r="AP248" s="31">
        <f t="shared" si="22"/>
        <v>0</v>
      </c>
      <c r="AQ248" s="31">
        <f t="shared" si="23"/>
        <v>0</v>
      </c>
      <c r="AR248" s="31">
        <f t="shared" si="24"/>
        <v>0</v>
      </c>
      <c r="AS248" s="31">
        <f t="shared" si="25"/>
        <v>0</v>
      </c>
      <c r="AT248" s="31">
        <f t="shared" si="26"/>
        <v>0</v>
      </c>
      <c r="AU248" s="31">
        <f t="shared" si="27"/>
        <v>0</v>
      </c>
    </row>
    <row r="249" spans="41:47" x14ac:dyDescent="0.3">
      <c r="AO249" s="31">
        <f t="shared" si="21"/>
        <v>0</v>
      </c>
      <c r="AP249" s="31">
        <f t="shared" si="22"/>
        <v>0</v>
      </c>
      <c r="AQ249" s="31">
        <f t="shared" si="23"/>
        <v>0</v>
      </c>
      <c r="AR249" s="31">
        <f t="shared" si="24"/>
        <v>0</v>
      </c>
      <c r="AS249" s="31">
        <f t="shared" si="25"/>
        <v>0</v>
      </c>
      <c r="AT249" s="31">
        <f t="shared" si="26"/>
        <v>0</v>
      </c>
      <c r="AU249" s="31">
        <f t="shared" si="27"/>
        <v>0</v>
      </c>
    </row>
    <row r="250" spans="41:47" x14ac:dyDescent="0.3">
      <c r="AO250" s="31">
        <f t="shared" si="21"/>
        <v>0</v>
      </c>
      <c r="AP250" s="31">
        <f t="shared" si="22"/>
        <v>0</v>
      </c>
      <c r="AQ250" s="31">
        <f t="shared" si="23"/>
        <v>0</v>
      </c>
      <c r="AR250" s="31">
        <f t="shared" si="24"/>
        <v>0</v>
      </c>
      <c r="AS250" s="31">
        <f t="shared" si="25"/>
        <v>0</v>
      </c>
      <c r="AT250" s="31">
        <f t="shared" si="26"/>
        <v>0</v>
      </c>
      <c r="AU250" s="31">
        <f t="shared" si="27"/>
        <v>0</v>
      </c>
    </row>
    <row r="251" spans="41:47" x14ac:dyDescent="0.3">
      <c r="AO251" s="31">
        <f t="shared" si="21"/>
        <v>0</v>
      </c>
      <c r="AP251" s="31">
        <f t="shared" si="22"/>
        <v>0</v>
      </c>
      <c r="AQ251" s="31">
        <f t="shared" si="23"/>
        <v>0</v>
      </c>
      <c r="AR251" s="31">
        <f t="shared" si="24"/>
        <v>0</v>
      </c>
      <c r="AS251" s="31">
        <f t="shared" si="25"/>
        <v>0</v>
      </c>
      <c r="AT251" s="31">
        <f t="shared" si="26"/>
        <v>0</v>
      </c>
      <c r="AU251" s="31">
        <f t="shared" si="27"/>
        <v>0</v>
      </c>
    </row>
    <row r="252" spans="41:47" x14ac:dyDescent="0.3">
      <c r="AO252" s="31">
        <f t="shared" si="21"/>
        <v>0</v>
      </c>
      <c r="AP252" s="31">
        <f t="shared" si="22"/>
        <v>0</v>
      </c>
      <c r="AQ252" s="31">
        <f t="shared" si="23"/>
        <v>0</v>
      </c>
      <c r="AR252" s="31">
        <f t="shared" si="24"/>
        <v>0</v>
      </c>
      <c r="AS252" s="31">
        <f t="shared" si="25"/>
        <v>0</v>
      </c>
      <c r="AT252" s="31">
        <f t="shared" si="26"/>
        <v>0</v>
      </c>
      <c r="AU252" s="31">
        <f t="shared" si="27"/>
        <v>0</v>
      </c>
    </row>
    <row r="253" spans="41:47" x14ac:dyDescent="0.3">
      <c r="AO253" s="31">
        <f t="shared" si="21"/>
        <v>0</v>
      </c>
      <c r="AP253" s="31">
        <f t="shared" si="22"/>
        <v>0</v>
      </c>
      <c r="AQ253" s="31">
        <f t="shared" si="23"/>
        <v>0</v>
      </c>
      <c r="AR253" s="31">
        <f t="shared" si="24"/>
        <v>0</v>
      </c>
      <c r="AS253" s="31">
        <f t="shared" si="25"/>
        <v>0</v>
      </c>
      <c r="AT253" s="31">
        <f t="shared" si="26"/>
        <v>0</v>
      </c>
      <c r="AU253" s="31">
        <f t="shared" si="27"/>
        <v>0</v>
      </c>
    </row>
    <row r="254" spans="41:47" x14ac:dyDescent="0.3">
      <c r="AO254" s="31">
        <f t="shared" si="21"/>
        <v>0</v>
      </c>
      <c r="AP254" s="31">
        <f t="shared" si="22"/>
        <v>0</v>
      </c>
      <c r="AQ254" s="31">
        <f t="shared" si="23"/>
        <v>0</v>
      </c>
      <c r="AR254" s="31">
        <f t="shared" si="24"/>
        <v>0</v>
      </c>
      <c r="AS254" s="31">
        <f t="shared" si="25"/>
        <v>0</v>
      </c>
      <c r="AT254" s="31">
        <f t="shared" si="26"/>
        <v>0</v>
      </c>
      <c r="AU254" s="31">
        <f t="shared" si="27"/>
        <v>0</v>
      </c>
    </row>
    <row r="255" spans="41:47" x14ac:dyDescent="0.3">
      <c r="AO255" s="31">
        <f t="shared" si="21"/>
        <v>0</v>
      </c>
      <c r="AP255" s="31">
        <f t="shared" si="22"/>
        <v>0</v>
      </c>
      <c r="AQ255" s="31">
        <f t="shared" si="23"/>
        <v>0</v>
      </c>
      <c r="AR255" s="31">
        <f t="shared" si="24"/>
        <v>0</v>
      </c>
      <c r="AS255" s="31">
        <f t="shared" si="25"/>
        <v>0</v>
      </c>
      <c r="AT255" s="31">
        <f t="shared" si="26"/>
        <v>0</v>
      </c>
      <c r="AU255" s="31">
        <f t="shared" si="27"/>
        <v>0</v>
      </c>
    </row>
    <row r="256" spans="41:47" x14ac:dyDescent="0.3">
      <c r="AO256" s="31">
        <f t="shared" si="21"/>
        <v>0</v>
      </c>
      <c r="AP256" s="31">
        <f t="shared" si="22"/>
        <v>0</v>
      </c>
      <c r="AQ256" s="31">
        <f t="shared" si="23"/>
        <v>0</v>
      </c>
      <c r="AR256" s="31">
        <f t="shared" si="24"/>
        <v>0</v>
      </c>
      <c r="AS256" s="31">
        <f t="shared" si="25"/>
        <v>0</v>
      </c>
      <c r="AT256" s="31">
        <f t="shared" si="26"/>
        <v>0</v>
      </c>
      <c r="AU256" s="31">
        <f t="shared" si="27"/>
        <v>0</v>
      </c>
    </row>
    <row r="257" spans="41:47" x14ac:dyDescent="0.3">
      <c r="AO257" s="31">
        <f t="shared" si="21"/>
        <v>0</v>
      </c>
      <c r="AP257" s="31">
        <f t="shared" si="22"/>
        <v>0</v>
      </c>
      <c r="AQ257" s="31">
        <f t="shared" si="23"/>
        <v>0</v>
      </c>
      <c r="AR257" s="31">
        <f t="shared" si="24"/>
        <v>0</v>
      </c>
      <c r="AS257" s="31">
        <f t="shared" si="25"/>
        <v>0</v>
      </c>
      <c r="AT257" s="31">
        <f t="shared" si="26"/>
        <v>0</v>
      </c>
      <c r="AU257" s="31">
        <f t="shared" si="27"/>
        <v>0</v>
      </c>
    </row>
    <row r="258" spans="41:47" x14ac:dyDescent="0.3">
      <c r="AO258" s="31">
        <f t="shared" si="21"/>
        <v>0</v>
      </c>
      <c r="AP258" s="31">
        <f t="shared" si="22"/>
        <v>0</v>
      </c>
      <c r="AQ258" s="31">
        <f t="shared" si="23"/>
        <v>0</v>
      </c>
      <c r="AR258" s="31">
        <f t="shared" si="24"/>
        <v>0</v>
      </c>
      <c r="AS258" s="31">
        <f t="shared" si="25"/>
        <v>0</v>
      </c>
      <c r="AT258" s="31">
        <f t="shared" si="26"/>
        <v>0</v>
      </c>
      <c r="AU258" s="31">
        <f t="shared" si="27"/>
        <v>0</v>
      </c>
    </row>
    <row r="259" spans="41:47" x14ac:dyDescent="0.3">
      <c r="AO259" s="31">
        <f t="shared" ref="AO259:AO322" si="28">SUM((IF(B259="Checked", 0.5, 0)), (IF(D260="Checked", 0.5, 0)))</f>
        <v>0</v>
      </c>
      <c r="AP259" s="31">
        <f t="shared" ref="AP259:AP322" si="29">COUNTIF(P259, "A gross misdemeanor fine of $3000/1 year in jail/both")</f>
        <v>0</v>
      </c>
      <c r="AQ259" s="31">
        <f t="shared" ref="AQ259:AQ322" si="30">(COUNTIF(L259:O259, "Checked"))/4</f>
        <v>0</v>
      </c>
      <c r="AR259" s="31">
        <f t="shared" ref="AR259:AR322" si="31">COUNTIF(Q259, "Based on the server’s reasonable opinion")</f>
        <v>0</v>
      </c>
      <c r="AS259" s="31">
        <f t="shared" ref="AS259:AS322" si="32">COUNTIF(R259, "F")</f>
        <v>0</v>
      </c>
      <c r="AT259" s="31">
        <f t="shared" ref="AT259:AT322" si="33">SUM((IF(G259="Checked",0.25,0)),(IF(F259="Checked",0.25,0)),(IF(I259="Checked",0.25,0)),(IF(J259="Checked",0.25,0)))</f>
        <v>0</v>
      </c>
      <c r="AU259" s="31">
        <f t="shared" si="27"/>
        <v>0</v>
      </c>
    </row>
    <row r="260" spans="41:47" x14ac:dyDescent="0.3">
      <c r="AO260" s="31">
        <f t="shared" si="28"/>
        <v>0</v>
      </c>
      <c r="AP260" s="31">
        <f t="shared" si="29"/>
        <v>0</v>
      </c>
      <c r="AQ260" s="31">
        <f t="shared" si="30"/>
        <v>0</v>
      </c>
      <c r="AR260" s="31">
        <f t="shared" si="31"/>
        <v>0</v>
      </c>
      <c r="AS260" s="31">
        <f t="shared" si="32"/>
        <v>0</v>
      </c>
      <c r="AT260" s="31">
        <f t="shared" si="33"/>
        <v>0</v>
      </c>
      <c r="AU260" s="31">
        <f t="shared" ref="AU260:AU323" si="34">COUNTIF(S260, "Refuse to serve alcohol to the person")</f>
        <v>0</v>
      </c>
    </row>
    <row r="261" spans="41:47" x14ac:dyDescent="0.3">
      <c r="AO261" s="31">
        <f t="shared" si="28"/>
        <v>0</v>
      </c>
      <c r="AP261" s="31">
        <f t="shared" si="29"/>
        <v>0</v>
      </c>
      <c r="AQ261" s="31">
        <f t="shared" si="30"/>
        <v>0</v>
      </c>
      <c r="AR261" s="31">
        <f t="shared" si="31"/>
        <v>0</v>
      </c>
      <c r="AS261" s="31">
        <f t="shared" si="32"/>
        <v>0</v>
      </c>
      <c r="AT261" s="31">
        <f t="shared" si="33"/>
        <v>0</v>
      </c>
      <c r="AU261" s="31">
        <f t="shared" si="34"/>
        <v>0</v>
      </c>
    </row>
    <row r="262" spans="41:47" x14ac:dyDescent="0.3">
      <c r="AO262" s="31">
        <f t="shared" si="28"/>
        <v>0</v>
      </c>
      <c r="AP262" s="31">
        <f t="shared" si="29"/>
        <v>0</v>
      </c>
      <c r="AQ262" s="31">
        <f t="shared" si="30"/>
        <v>0</v>
      </c>
      <c r="AR262" s="31">
        <f t="shared" si="31"/>
        <v>0</v>
      </c>
      <c r="AS262" s="31">
        <f t="shared" si="32"/>
        <v>0</v>
      </c>
      <c r="AT262" s="31">
        <f t="shared" si="33"/>
        <v>0</v>
      </c>
      <c r="AU262" s="31">
        <f t="shared" si="34"/>
        <v>0</v>
      </c>
    </row>
    <row r="263" spans="41:47" x14ac:dyDescent="0.3">
      <c r="AO263" s="31">
        <f t="shared" si="28"/>
        <v>0</v>
      </c>
      <c r="AP263" s="31">
        <f t="shared" si="29"/>
        <v>0</v>
      </c>
      <c r="AQ263" s="31">
        <f t="shared" si="30"/>
        <v>0</v>
      </c>
      <c r="AR263" s="31">
        <f t="shared" si="31"/>
        <v>0</v>
      </c>
      <c r="AS263" s="31">
        <f t="shared" si="32"/>
        <v>0</v>
      </c>
      <c r="AT263" s="31">
        <f t="shared" si="33"/>
        <v>0</v>
      </c>
      <c r="AU263" s="31">
        <f t="shared" si="34"/>
        <v>0</v>
      </c>
    </row>
    <row r="264" spans="41:47" x14ac:dyDescent="0.3">
      <c r="AO264" s="31">
        <f t="shared" si="28"/>
        <v>0</v>
      </c>
      <c r="AP264" s="31">
        <f t="shared" si="29"/>
        <v>0</v>
      </c>
      <c r="AQ264" s="31">
        <f t="shared" si="30"/>
        <v>0</v>
      </c>
      <c r="AR264" s="31">
        <f t="shared" si="31"/>
        <v>0</v>
      </c>
      <c r="AS264" s="31">
        <f t="shared" si="32"/>
        <v>0</v>
      </c>
      <c r="AT264" s="31">
        <f t="shared" si="33"/>
        <v>0</v>
      </c>
      <c r="AU264" s="31">
        <f t="shared" si="34"/>
        <v>0</v>
      </c>
    </row>
    <row r="265" spans="41:47" x14ac:dyDescent="0.3">
      <c r="AO265" s="31">
        <f t="shared" si="28"/>
        <v>0</v>
      </c>
      <c r="AP265" s="31">
        <f t="shared" si="29"/>
        <v>0</v>
      </c>
      <c r="AQ265" s="31">
        <f t="shared" si="30"/>
        <v>0</v>
      </c>
      <c r="AR265" s="31">
        <f t="shared" si="31"/>
        <v>0</v>
      </c>
      <c r="AS265" s="31">
        <f t="shared" si="32"/>
        <v>0</v>
      </c>
      <c r="AT265" s="31">
        <f t="shared" si="33"/>
        <v>0</v>
      </c>
      <c r="AU265" s="31">
        <f t="shared" si="34"/>
        <v>0</v>
      </c>
    </row>
    <row r="266" spans="41:47" x14ac:dyDescent="0.3">
      <c r="AO266" s="31">
        <f t="shared" si="28"/>
        <v>0</v>
      </c>
      <c r="AP266" s="31">
        <f t="shared" si="29"/>
        <v>0</v>
      </c>
      <c r="AQ266" s="31">
        <f t="shared" si="30"/>
        <v>0</v>
      </c>
      <c r="AR266" s="31">
        <f t="shared" si="31"/>
        <v>0</v>
      </c>
      <c r="AS266" s="31">
        <f t="shared" si="32"/>
        <v>0</v>
      </c>
      <c r="AT266" s="31">
        <f t="shared" si="33"/>
        <v>0</v>
      </c>
      <c r="AU266" s="31">
        <f t="shared" si="34"/>
        <v>0</v>
      </c>
    </row>
    <row r="267" spans="41:47" x14ac:dyDescent="0.3">
      <c r="AO267" s="31">
        <f t="shared" si="28"/>
        <v>0</v>
      </c>
      <c r="AP267" s="31">
        <f t="shared" si="29"/>
        <v>0</v>
      </c>
      <c r="AQ267" s="31">
        <f t="shared" si="30"/>
        <v>0</v>
      </c>
      <c r="AR267" s="31">
        <f t="shared" si="31"/>
        <v>0</v>
      </c>
      <c r="AS267" s="31">
        <f t="shared" si="32"/>
        <v>0</v>
      </c>
      <c r="AT267" s="31">
        <f t="shared" si="33"/>
        <v>0</v>
      </c>
      <c r="AU267" s="31">
        <f t="shared" si="34"/>
        <v>0</v>
      </c>
    </row>
    <row r="268" spans="41:47" x14ac:dyDescent="0.3">
      <c r="AO268" s="31">
        <f t="shared" si="28"/>
        <v>0</v>
      </c>
      <c r="AP268" s="31">
        <f t="shared" si="29"/>
        <v>0</v>
      </c>
      <c r="AQ268" s="31">
        <f t="shared" si="30"/>
        <v>0</v>
      </c>
      <c r="AR268" s="31">
        <f t="shared" si="31"/>
        <v>0</v>
      </c>
      <c r="AS268" s="31">
        <f t="shared" si="32"/>
        <v>0</v>
      </c>
      <c r="AT268" s="31">
        <f t="shared" si="33"/>
        <v>0</v>
      </c>
      <c r="AU268" s="31">
        <f t="shared" si="34"/>
        <v>0</v>
      </c>
    </row>
    <row r="269" spans="41:47" x14ac:dyDescent="0.3">
      <c r="AO269" s="31">
        <f t="shared" si="28"/>
        <v>0</v>
      </c>
      <c r="AP269" s="31">
        <f t="shared" si="29"/>
        <v>0</v>
      </c>
      <c r="AQ269" s="31">
        <f t="shared" si="30"/>
        <v>0</v>
      </c>
      <c r="AR269" s="31">
        <f t="shared" si="31"/>
        <v>0</v>
      </c>
      <c r="AS269" s="31">
        <f t="shared" si="32"/>
        <v>0</v>
      </c>
      <c r="AT269" s="31">
        <f t="shared" si="33"/>
        <v>0</v>
      </c>
      <c r="AU269" s="31">
        <f t="shared" si="34"/>
        <v>0</v>
      </c>
    </row>
    <row r="270" spans="41:47" x14ac:dyDescent="0.3">
      <c r="AO270" s="31">
        <f t="shared" si="28"/>
        <v>0</v>
      </c>
      <c r="AP270" s="31">
        <f t="shared" si="29"/>
        <v>0</v>
      </c>
      <c r="AQ270" s="31">
        <f t="shared" si="30"/>
        <v>0</v>
      </c>
      <c r="AR270" s="31">
        <f t="shared" si="31"/>
        <v>0</v>
      </c>
      <c r="AS270" s="31">
        <f t="shared" si="32"/>
        <v>0</v>
      </c>
      <c r="AT270" s="31">
        <f t="shared" si="33"/>
        <v>0</v>
      </c>
      <c r="AU270" s="31">
        <f t="shared" si="34"/>
        <v>0</v>
      </c>
    </row>
    <row r="271" spans="41:47" x14ac:dyDescent="0.3">
      <c r="AO271" s="31">
        <f t="shared" si="28"/>
        <v>0</v>
      </c>
      <c r="AP271" s="31">
        <f t="shared" si="29"/>
        <v>0</v>
      </c>
      <c r="AQ271" s="31">
        <f t="shared" si="30"/>
        <v>0</v>
      </c>
      <c r="AR271" s="31">
        <f t="shared" si="31"/>
        <v>0</v>
      </c>
      <c r="AS271" s="31">
        <f t="shared" si="32"/>
        <v>0</v>
      </c>
      <c r="AT271" s="31">
        <f t="shared" si="33"/>
        <v>0</v>
      </c>
      <c r="AU271" s="31">
        <f t="shared" si="34"/>
        <v>0</v>
      </c>
    </row>
    <row r="272" spans="41:47" x14ac:dyDescent="0.3">
      <c r="AO272" s="31">
        <f t="shared" si="28"/>
        <v>0</v>
      </c>
      <c r="AP272" s="31">
        <f t="shared" si="29"/>
        <v>0</v>
      </c>
      <c r="AQ272" s="31">
        <f t="shared" si="30"/>
        <v>0</v>
      </c>
      <c r="AR272" s="31">
        <f t="shared" si="31"/>
        <v>0</v>
      </c>
      <c r="AS272" s="31">
        <f t="shared" si="32"/>
        <v>0</v>
      </c>
      <c r="AT272" s="31">
        <f t="shared" si="33"/>
        <v>0</v>
      </c>
      <c r="AU272" s="31">
        <f t="shared" si="34"/>
        <v>0</v>
      </c>
    </row>
    <row r="273" spans="41:47" x14ac:dyDescent="0.3">
      <c r="AO273" s="31">
        <f t="shared" si="28"/>
        <v>0</v>
      </c>
      <c r="AP273" s="31">
        <f t="shared" si="29"/>
        <v>0</v>
      </c>
      <c r="AQ273" s="31">
        <f t="shared" si="30"/>
        <v>0</v>
      </c>
      <c r="AR273" s="31">
        <f t="shared" si="31"/>
        <v>0</v>
      </c>
      <c r="AS273" s="31">
        <f t="shared" si="32"/>
        <v>0</v>
      </c>
      <c r="AT273" s="31">
        <f t="shared" si="33"/>
        <v>0</v>
      </c>
      <c r="AU273" s="31">
        <f t="shared" si="34"/>
        <v>0</v>
      </c>
    </row>
    <row r="274" spans="41:47" x14ac:dyDescent="0.3">
      <c r="AO274" s="31">
        <f t="shared" si="28"/>
        <v>0</v>
      </c>
      <c r="AP274" s="31">
        <f t="shared" si="29"/>
        <v>0</v>
      </c>
      <c r="AQ274" s="31">
        <f t="shared" si="30"/>
        <v>0</v>
      </c>
      <c r="AR274" s="31">
        <f t="shared" si="31"/>
        <v>0</v>
      </c>
      <c r="AS274" s="31">
        <f t="shared" si="32"/>
        <v>0</v>
      </c>
      <c r="AT274" s="31">
        <f t="shared" si="33"/>
        <v>0</v>
      </c>
      <c r="AU274" s="31">
        <f t="shared" si="34"/>
        <v>0</v>
      </c>
    </row>
    <row r="275" spans="41:47" x14ac:dyDescent="0.3">
      <c r="AO275" s="31">
        <f t="shared" si="28"/>
        <v>0</v>
      </c>
      <c r="AP275" s="31">
        <f t="shared" si="29"/>
        <v>0</v>
      </c>
      <c r="AQ275" s="31">
        <f t="shared" si="30"/>
        <v>0</v>
      </c>
      <c r="AR275" s="31">
        <f t="shared" si="31"/>
        <v>0</v>
      </c>
      <c r="AS275" s="31">
        <f t="shared" si="32"/>
        <v>0</v>
      </c>
      <c r="AT275" s="31">
        <f t="shared" si="33"/>
        <v>0</v>
      </c>
      <c r="AU275" s="31">
        <f t="shared" si="34"/>
        <v>0</v>
      </c>
    </row>
    <row r="276" spans="41:47" x14ac:dyDescent="0.3">
      <c r="AO276" s="31">
        <f t="shared" si="28"/>
        <v>0</v>
      </c>
      <c r="AP276" s="31">
        <f t="shared" si="29"/>
        <v>0</v>
      </c>
      <c r="AQ276" s="31">
        <f t="shared" si="30"/>
        <v>0</v>
      </c>
      <c r="AR276" s="31">
        <f t="shared" si="31"/>
        <v>0</v>
      </c>
      <c r="AS276" s="31">
        <f t="shared" si="32"/>
        <v>0</v>
      </c>
      <c r="AT276" s="31">
        <f t="shared" si="33"/>
        <v>0</v>
      </c>
      <c r="AU276" s="31">
        <f t="shared" si="34"/>
        <v>0</v>
      </c>
    </row>
    <row r="277" spans="41:47" x14ac:dyDescent="0.3">
      <c r="AO277" s="31">
        <f t="shared" si="28"/>
        <v>0</v>
      </c>
      <c r="AP277" s="31">
        <f t="shared" si="29"/>
        <v>0</v>
      </c>
      <c r="AQ277" s="31">
        <f t="shared" si="30"/>
        <v>0</v>
      </c>
      <c r="AR277" s="31">
        <f t="shared" si="31"/>
        <v>0</v>
      </c>
      <c r="AS277" s="31">
        <f t="shared" si="32"/>
        <v>0</v>
      </c>
      <c r="AT277" s="31">
        <f t="shared" si="33"/>
        <v>0</v>
      </c>
      <c r="AU277" s="31">
        <f t="shared" si="34"/>
        <v>0</v>
      </c>
    </row>
    <row r="278" spans="41:47" x14ac:dyDescent="0.3">
      <c r="AO278" s="31">
        <f t="shared" si="28"/>
        <v>0</v>
      </c>
      <c r="AP278" s="31">
        <f t="shared" si="29"/>
        <v>0</v>
      </c>
      <c r="AQ278" s="31">
        <f t="shared" si="30"/>
        <v>0</v>
      </c>
      <c r="AR278" s="31">
        <f t="shared" si="31"/>
        <v>0</v>
      </c>
      <c r="AS278" s="31">
        <f t="shared" si="32"/>
        <v>0</v>
      </c>
      <c r="AT278" s="31">
        <f t="shared" si="33"/>
        <v>0</v>
      </c>
      <c r="AU278" s="31">
        <f t="shared" si="34"/>
        <v>0</v>
      </c>
    </row>
    <row r="279" spans="41:47" x14ac:dyDescent="0.3">
      <c r="AO279" s="31">
        <f t="shared" si="28"/>
        <v>0</v>
      </c>
      <c r="AP279" s="31">
        <f t="shared" si="29"/>
        <v>0</v>
      </c>
      <c r="AQ279" s="31">
        <f t="shared" si="30"/>
        <v>0</v>
      </c>
      <c r="AR279" s="31">
        <f t="shared" si="31"/>
        <v>0</v>
      </c>
      <c r="AS279" s="31">
        <f t="shared" si="32"/>
        <v>0</v>
      </c>
      <c r="AT279" s="31">
        <f t="shared" si="33"/>
        <v>0</v>
      </c>
      <c r="AU279" s="31">
        <f t="shared" si="34"/>
        <v>0</v>
      </c>
    </row>
    <row r="280" spans="41:47" x14ac:dyDescent="0.3">
      <c r="AO280" s="31">
        <f t="shared" si="28"/>
        <v>0</v>
      </c>
      <c r="AP280" s="31">
        <f t="shared" si="29"/>
        <v>0</v>
      </c>
      <c r="AQ280" s="31">
        <f t="shared" si="30"/>
        <v>0</v>
      </c>
      <c r="AR280" s="31">
        <f t="shared" si="31"/>
        <v>0</v>
      </c>
      <c r="AS280" s="31">
        <f t="shared" si="32"/>
        <v>0</v>
      </c>
      <c r="AT280" s="31">
        <f t="shared" si="33"/>
        <v>0</v>
      </c>
      <c r="AU280" s="31">
        <f t="shared" si="34"/>
        <v>0</v>
      </c>
    </row>
    <row r="281" spans="41:47" x14ac:dyDescent="0.3">
      <c r="AO281" s="31">
        <f t="shared" si="28"/>
        <v>0</v>
      </c>
      <c r="AP281" s="31">
        <f t="shared" si="29"/>
        <v>0</v>
      </c>
      <c r="AQ281" s="31">
        <f t="shared" si="30"/>
        <v>0</v>
      </c>
      <c r="AR281" s="31">
        <f t="shared" si="31"/>
        <v>0</v>
      </c>
      <c r="AS281" s="31">
        <f t="shared" si="32"/>
        <v>0</v>
      </c>
      <c r="AT281" s="31">
        <f t="shared" si="33"/>
        <v>0</v>
      </c>
      <c r="AU281" s="31">
        <f t="shared" si="34"/>
        <v>0</v>
      </c>
    </row>
    <row r="282" spans="41:47" x14ac:dyDescent="0.3">
      <c r="AO282" s="31">
        <f t="shared" si="28"/>
        <v>0</v>
      </c>
      <c r="AP282" s="31">
        <f t="shared" si="29"/>
        <v>0</v>
      </c>
      <c r="AQ282" s="31">
        <f t="shared" si="30"/>
        <v>0</v>
      </c>
      <c r="AR282" s="31">
        <f t="shared" si="31"/>
        <v>0</v>
      </c>
      <c r="AS282" s="31">
        <f t="shared" si="32"/>
        <v>0</v>
      </c>
      <c r="AT282" s="31">
        <f t="shared" si="33"/>
        <v>0</v>
      </c>
      <c r="AU282" s="31">
        <f t="shared" si="34"/>
        <v>0</v>
      </c>
    </row>
    <row r="283" spans="41:47" x14ac:dyDescent="0.3">
      <c r="AO283" s="31">
        <f t="shared" si="28"/>
        <v>0</v>
      </c>
      <c r="AP283" s="31">
        <f t="shared" si="29"/>
        <v>0</v>
      </c>
      <c r="AQ283" s="31">
        <f t="shared" si="30"/>
        <v>0</v>
      </c>
      <c r="AR283" s="31">
        <f t="shared" si="31"/>
        <v>0</v>
      </c>
      <c r="AS283" s="31">
        <f t="shared" si="32"/>
        <v>0</v>
      </c>
      <c r="AT283" s="31">
        <f t="shared" si="33"/>
        <v>0</v>
      </c>
      <c r="AU283" s="31">
        <f t="shared" si="34"/>
        <v>0</v>
      </c>
    </row>
    <row r="284" spans="41:47" x14ac:dyDescent="0.3">
      <c r="AO284" s="31">
        <f t="shared" si="28"/>
        <v>0</v>
      </c>
      <c r="AP284" s="31">
        <f t="shared" si="29"/>
        <v>0</v>
      </c>
      <c r="AQ284" s="31">
        <f t="shared" si="30"/>
        <v>0</v>
      </c>
      <c r="AR284" s="31">
        <f t="shared" si="31"/>
        <v>0</v>
      </c>
      <c r="AS284" s="31">
        <f t="shared" si="32"/>
        <v>0</v>
      </c>
      <c r="AT284" s="31">
        <f t="shared" si="33"/>
        <v>0</v>
      </c>
      <c r="AU284" s="31">
        <f t="shared" si="34"/>
        <v>0</v>
      </c>
    </row>
    <row r="285" spans="41:47" x14ac:dyDescent="0.3">
      <c r="AO285" s="31">
        <f t="shared" si="28"/>
        <v>0</v>
      </c>
      <c r="AP285" s="31">
        <f t="shared" si="29"/>
        <v>0</v>
      </c>
      <c r="AQ285" s="31">
        <f t="shared" si="30"/>
        <v>0</v>
      </c>
      <c r="AR285" s="31">
        <f t="shared" si="31"/>
        <v>0</v>
      </c>
      <c r="AS285" s="31">
        <f t="shared" si="32"/>
        <v>0</v>
      </c>
      <c r="AT285" s="31">
        <f t="shared" si="33"/>
        <v>0</v>
      </c>
      <c r="AU285" s="31">
        <f t="shared" si="34"/>
        <v>0</v>
      </c>
    </row>
    <row r="286" spans="41:47" x14ac:dyDescent="0.3">
      <c r="AO286" s="31">
        <f t="shared" si="28"/>
        <v>0</v>
      </c>
      <c r="AP286" s="31">
        <f t="shared" si="29"/>
        <v>0</v>
      </c>
      <c r="AQ286" s="31">
        <f t="shared" si="30"/>
        <v>0</v>
      </c>
      <c r="AR286" s="31">
        <f t="shared" si="31"/>
        <v>0</v>
      </c>
      <c r="AS286" s="31">
        <f t="shared" si="32"/>
        <v>0</v>
      </c>
      <c r="AT286" s="31">
        <f t="shared" si="33"/>
        <v>0</v>
      </c>
      <c r="AU286" s="31">
        <f t="shared" si="34"/>
        <v>0</v>
      </c>
    </row>
    <row r="287" spans="41:47" x14ac:dyDescent="0.3">
      <c r="AO287" s="31">
        <f t="shared" si="28"/>
        <v>0</v>
      </c>
      <c r="AP287" s="31">
        <f t="shared" si="29"/>
        <v>0</v>
      </c>
      <c r="AQ287" s="31">
        <f t="shared" si="30"/>
        <v>0</v>
      </c>
      <c r="AR287" s="31">
        <f t="shared" si="31"/>
        <v>0</v>
      </c>
      <c r="AS287" s="31">
        <f t="shared" si="32"/>
        <v>0</v>
      </c>
      <c r="AT287" s="31">
        <f t="shared" si="33"/>
        <v>0</v>
      </c>
      <c r="AU287" s="31">
        <f t="shared" si="34"/>
        <v>0</v>
      </c>
    </row>
    <row r="288" spans="41:47" x14ac:dyDescent="0.3">
      <c r="AO288" s="31">
        <f t="shared" si="28"/>
        <v>0</v>
      </c>
      <c r="AP288" s="31">
        <f t="shared" si="29"/>
        <v>0</v>
      </c>
      <c r="AQ288" s="31">
        <f t="shared" si="30"/>
        <v>0</v>
      </c>
      <c r="AR288" s="31">
        <f t="shared" si="31"/>
        <v>0</v>
      </c>
      <c r="AS288" s="31">
        <f t="shared" si="32"/>
        <v>0</v>
      </c>
      <c r="AT288" s="31">
        <f t="shared" si="33"/>
        <v>0</v>
      </c>
      <c r="AU288" s="31">
        <f t="shared" si="34"/>
        <v>0</v>
      </c>
    </row>
    <row r="289" spans="41:47" x14ac:dyDescent="0.3">
      <c r="AO289" s="31">
        <f t="shared" si="28"/>
        <v>0</v>
      </c>
      <c r="AP289" s="31">
        <f t="shared" si="29"/>
        <v>0</v>
      </c>
      <c r="AQ289" s="31">
        <f t="shared" si="30"/>
        <v>0</v>
      </c>
      <c r="AR289" s="31">
        <f t="shared" si="31"/>
        <v>0</v>
      </c>
      <c r="AS289" s="31">
        <f t="shared" si="32"/>
        <v>0</v>
      </c>
      <c r="AT289" s="31">
        <f t="shared" si="33"/>
        <v>0</v>
      </c>
      <c r="AU289" s="31">
        <f t="shared" si="34"/>
        <v>0</v>
      </c>
    </row>
    <row r="290" spans="41:47" x14ac:dyDescent="0.3">
      <c r="AO290" s="31">
        <f t="shared" si="28"/>
        <v>0</v>
      </c>
      <c r="AP290" s="31">
        <f t="shared" si="29"/>
        <v>0</v>
      </c>
      <c r="AQ290" s="31">
        <f t="shared" si="30"/>
        <v>0</v>
      </c>
      <c r="AR290" s="31">
        <f t="shared" si="31"/>
        <v>0</v>
      </c>
      <c r="AS290" s="31">
        <f t="shared" si="32"/>
        <v>0</v>
      </c>
      <c r="AT290" s="31">
        <f t="shared" si="33"/>
        <v>0</v>
      </c>
      <c r="AU290" s="31">
        <f t="shared" si="34"/>
        <v>0</v>
      </c>
    </row>
    <row r="291" spans="41:47" x14ac:dyDescent="0.3">
      <c r="AO291" s="31">
        <f t="shared" si="28"/>
        <v>0</v>
      </c>
      <c r="AP291" s="31">
        <f t="shared" si="29"/>
        <v>0</v>
      </c>
      <c r="AQ291" s="31">
        <f t="shared" si="30"/>
        <v>0</v>
      </c>
      <c r="AR291" s="31">
        <f t="shared" si="31"/>
        <v>0</v>
      </c>
      <c r="AS291" s="31">
        <f t="shared" si="32"/>
        <v>0</v>
      </c>
      <c r="AT291" s="31">
        <f t="shared" si="33"/>
        <v>0</v>
      </c>
      <c r="AU291" s="31">
        <f t="shared" si="34"/>
        <v>0</v>
      </c>
    </row>
    <row r="292" spans="41:47" x14ac:dyDescent="0.3">
      <c r="AO292" s="31">
        <f t="shared" si="28"/>
        <v>0</v>
      </c>
      <c r="AP292" s="31">
        <f t="shared" si="29"/>
        <v>0</v>
      </c>
      <c r="AQ292" s="31">
        <f t="shared" si="30"/>
        <v>0</v>
      </c>
      <c r="AR292" s="31">
        <f t="shared" si="31"/>
        <v>0</v>
      </c>
      <c r="AS292" s="31">
        <f t="shared" si="32"/>
        <v>0</v>
      </c>
      <c r="AT292" s="31">
        <f t="shared" si="33"/>
        <v>0</v>
      </c>
      <c r="AU292" s="31">
        <f t="shared" si="34"/>
        <v>0</v>
      </c>
    </row>
    <row r="293" spans="41:47" x14ac:dyDescent="0.3">
      <c r="AO293" s="31">
        <f t="shared" si="28"/>
        <v>0</v>
      </c>
      <c r="AP293" s="31">
        <f t="shared" si="29"/>
        <v>0</v>
      </c>
      <c r="AQ293" s="31">
        <f t="shared" si="30"/>
        <v>0</v>
      </c>
      <c r="AR293" s="31">
        <f t="shared" si="31"/>
        <v>0</v>
      </c>
      <c r="AS293" s="31">
        <f t="shared" si="32"/>
        <v>0</v>
      </c>
      <c r="AT293" s="31">
        <f t="shared" si="33"/>
        <v>0</v>
      </c>
      <c r="AU293" s="31">
        <f t="shared" si="34"/>
        <v>0</v>
      </c>
    </row>
    <row r="294" spans="41:47" x14ac:dyDescent="0.3">
      <c r="AO294" s="31">
        <f t="shared" si="28"/>
        <v>0</v>
      </c>
      <c r="AP294" s="31">
        <f t="shared" si="29"/>
        <v>0</v>
      </c>
      <c r="AQ294" s="31">
        <f t="shared" si="30"/>
        <v>0</v>
      </c>
      <c r="AR294" s="31">
        <f t="shared" si="31"/>
        <v>0</v>
      </c>
      <c r="AS294" s="31">
        <f t="shared" si="32"/>
        <v>0</v>
      </c>
      <c r="AT294" s="31">
        <f t="shared" si="33"/>
        <v>0</v>
      </c>
      <c r="AU294" s="31">
        <f t="shared" si="34"/>
        <v>0</v>
      </c>
    </row>
    <row r="295" spans="41:47" x14ac:dyDescent="0.3">
      <c r="AO295" s="31">
        <f t="shared" si="28"/>
        <v>0</v>
      </c>
      <c r="AP295" s="31">
        <f t="shared" si="29"/>
        <v>0</v>
      </c>
      <c r="AQ295" s="31">
        <f t="shared" si="30"/>
        <v>0</v>
      </c>
      <c r="AR295" s="31">
        <f t="shared" si="31"/>
        <v>0</v>
      </c>
      <c r="AS295" s="31">
        <f t="shared" si="32"/>
        <v>0</v>
      </c>
      <c r="AT295" s="31">
        <f t="shared" si="33"/>
        <v>0</v>
      </c>
      <c r="AU295" s="31">
        <f t="shared" si="34"/>
        <v>0</v>
      </c>
    </row>
    <row r="296" spans="41:47" x14ac:dyDescent="0.3">
      <c r="AO296" s="31">
        <f t="shared" si="28"/>
        <v>0</v>
      </c>
      <c r="AP296" s="31">
        <f t="shared" si="29"/>
        <v>0</v>
      </c>
      <c r="AQ296" s="31">
        <f t="shared" si="30"/>
        <v>0</v>
      </c>
      <c r="AR296" s="31">
        <f t="shared" si="31"/>
        <v>0</v>
      </c>
      <c r="AS296" s="31">
        <f t="shared" si="32"/>
        <v>0</v>
      </c>
      <c r="AT296" s="31">
        <f t="shared" si="33"/>
        <v>0</v>
      </c>
      <c r="AU296" s="31">
        <f t="shared" si="34"/>
        <v>0</v>
      </c>
    </row>
    <row r="297" spans="41:47" x14ac:dyDescent="0.3">
      <c r="AO297" s="31">
        <f t="shared" si="28"/>
        <v>0</v>
      </c>
      <c r="AP297" s="31">
        <f t="shared" si="29"/>
        <v>0</v>
      </c>
      <c r="AQ297" s="31">
        <f t="shared" si="30"/>
        <v>0</v>
      </c>
      <c r="AR297" s="31">
        <f t="shared" si="31"/>
        <v>0</v>
      </c>
      <c r="AS297" s="31">
        <f t="shared" si="32"/>
        <v>0</v>
      </c>
      <c r="AT297" s="31">
        <f t="shared" si="33"/>
        <v>0</v>
      </c>
      <c r="AU297" s="31">
        <f t="shared" si="34"/>
        <v>0</v>
      </c>
    </row>
    <row r="298" spans="41:47" x14ac:dyDescent="0.3">
      <c r="AO298" s="31">
        <f t="shared" si="28"/>
        <v>0</v>
      </c>
      <c r="AP298" s="31">
        <f t="shared" si="29"/>
        <v>0</v>
      </c>
      <c r="AQ298" s="31">
        <f t="shared" si="30"/>
        <v>0</v>
      </c>
      <c r="AR298" s="31">
        <f t="shared" si="31"/>
        <v>0</v>
      </c>
      <c r="AS298" s="31">
        <f t="shared" si="32"/>
        <v>0</v>
      </c>
      <c r="AT298" s="31">
        <f t="shared" si="33"/>
        <v>0</v>
      </c>
      <c r="AU298" s="31">
        <f t="shared" si="34"/>
        <v>0</v>
      </c>
    </row>
    <row r="299" spans="41:47" x14ac:dyDescent="0.3">
      <c r="AO299" s="31">
        <f t="shared" si="28"/>
        <v>0</v>
      </c>
      <c r="AP299" s="31">
        <f t="shared" si="29"/>
        <v>0</v>
      </c>
      <c r="AQ299" s="31">
        <f t="shared" si="30"/>
        <v>0</v>
      </c>
      <c r="AR299" s="31">
        <f t="shared" si="31"/>
        <v>0</v>
      </c>
      <c r="AS299" s="31">
        <f t="shared" si="32"/>
        <v>0</v>
      </c>
      <c r="AT299" s="31">
        <f t="shared" si="33"/>
        <v>0</v>
      </c>
      <c r="AU299" s="31">
        <f t="shared" si="34"/>
        <v>0</v>
      </c>
    </row>
    <row r="300" spans="41:47" x14ac:dyDescent="0.3">
      <c r="AO300" s="31">
        <f t="shared" si="28"/>
        <v>0</v>
      </c>
      <c r="AP300" s="31">
        <f t="shared" si="29"/>
        <v>0</v>
      </c>
      <c r="AQ300" s="31">
        <f t="shared" si="30"/>
        <v>0</v>
      </c>
      <c r="AR300" s="31">
        <f t="shared" si="31"/>
        <v>0</v>
      </c>
      <c r="AS300" s="31">
        <f t="shared" si="32"/>
        <v>0</v>
      </c>
      <c r="AT300" s="31">
        <f t="shared" si="33"/>
        <v>0</v>
      </c>
      <c r="AU300" s="31">
        <f t="shared" si="34"/>
        <v>0</v>
      </c>
    </row>
    <row r="301" spans="41:47" x14ac:dyDescent="0.3">
      <c r="AO301" s="31">
        <f t="shared" si="28"/>
        <v>0</v>
      </c>
      <c r="AP301" s="31">
        <f t="shared" si="29"/>
        <v>0</v>
      </c>
      <c r="AQ301" s="31">
        <f t="shared" si="30"/>
        <v>0</v>
      </c>
      <c r="AR301" s="31">
        <f t="shared" si="31"/>
        <v>0</v>
      </c>
      <c r="AS301" s="31">
        <f t="shared" si="32"/>
        <v>0</v>
      </c>
      <c r="AT301" s="31">
        <f t="shared" si="33"/>
        <v>0</v>
      </c>
      <c r="AU301" s="31">
        <f t="shared" si="34"/>
        <v>0</v>
      </c>
    </row>
    <row r="302" spans="41:47" x14ac:dyDescent="0.3">
      <c r="AO302" s="31">
        <f t="shared" si="28"/>
        <v>0</v>
      </c>
      <c r="AP302" s="31">
        <f t="shared" si="29"/>
        <v>0</v>
      </c>
      <c r="AQ302" s="31">
        <f t="shared" si="30"/>
        <v>0</v>
      </c>
      <c r="AR302" s="31">
        <f t="shared" si="31"/>
        <v>0</v>
      </c>
      <c r="AS302" s="31">
        <f t="shared" si="32"/>
        <v>0</v>
      </c>
      <c r="AT302" s="31">
        <f t="shared" si="33"/>
        <v>0</v>
      </c>
      <c r="AU302" s="31">
        <f t="shared" si="34"/>
        <v>0</v>
      </c>
    </row>
    <row r="303" spans="41:47" x14ac:dyDescent="0.3">
      <c r="AO303" s="31">
        <f t="shared" si="28"/>
        <v>0</v>
      </c>
      <c r="AP303" s="31">
        <f t="shared" si="29"/>
        <v>0</v>
      </c>
      <c r="AQ303" s="31">
        <f t="shared" si="30"/>
        <v>0</v>
      </c>
      <c r="AR303" s="31">
        <f t="shared" si="31"/>
        <v>0</v>
      </c>
      <c r="AS303" s="31">
        <f t="shared" si="32"/>
        <v>0</v>
      </c>
      <c r="AT303" s="31">
        <f t="shared" si="33"/>
        <v>0</v>
      </c>
      <c r="AU303" s="31">
        <f t="shared" si="34"/>
        <v>0</v>
      </c>
    </row>
    <row r="304" spans="41:47" x14ac:dyDescent="0.3">
      <c r="AO304" s="31">
        <f t="shared" si="28"/>
        <v>0</v>
      </c>
      <c r="AP304" s="31">
        <f t="shared" si="29"/>
        <v>0</v>
      </c>
      <c r="AQ304" s="31">
        <f t="shared" si="30"/>
        <v>0</v>
      </c>
      <c r="AR304" s="31">
        <f t="shared" si="31"/>
        <v>0</v>
      </c>
      <c r="AS304" s="31">
        <f t="shared" si="32"/>
        <v>0</v>
      </c>
      <c r="AT304" s="31">
        <f t="shared" si="33"/>
        <v>0</v>
      </c>
      <c r="AU304" s="31">
        <f t="shared" si="34"/>
        <v>0</v>
      </c>
    </row>
    <row r="305" spans="41:47" x14ac:dyDescent="0.3">
      <c r="AO305" s="31">
        <f t="shared" si="28"/>
        <v>0</v>
      </c>
      <c r="AP305" s="31">
        <f t="shared" si="29"/>
        <v>0</v>
      </c>
      <c r="AQ305" s="31">
        <f t="shared" si="30"/>
        <v>0</v>
      </c>
      <c r="AR305" s="31">
        <f t="shared" si="31"/>
        <v>0</v>
      </c>
      <c r="AS305" s="31">
        <f t="shared" si="32"/>
        <v>0</v>
      </c>
      <c r="AT305" s="31">
        <f t="shared" si="33"/>
        <v>0</v>
      </c>
      <c r="AU305" s="31">
        <f t="shared" si="34"/>
        <v>0</v>
      </c>
    </row>
    <row r="306" spans="41:47" x14ac:dyDescent="0.3">
      <c r="AO306" s="31">
        <f t="shared" si="28"/>
        <v>0</v>
      </c>
      <c r="AP306" s="31">
        <f t="shared" si="29"/>
        <v>0</v>
      </c>
      <c r="AQ306" s="31">
        <f t="shared" si="30"/>
        <v>0</v>
      </c>
      <c r="AR306" s="31">
        <f t="shared" si="31"/>
        <v>0</v>
      </c>
      <c r="AS306" s="31">
        <f t="shared" si="32"/>
        <v>0</v>
      </c>
      <c r="AT306" s="31">
        <f t="shared" si="33"/>
        <v>0</v>
      </c>
      <c r="AU306" s="31">
        <f t="shared" si="34"/>
        <v>0</v>
      </c>
    </row>
    <row r="307" spans="41:47" x14ac:dyDescent="0.3">
      <c r="AO307" s="31">
        <f t="shared" si="28"/>
        <v>0</v>
      </c>
      <c r="AP307" s="31">
        <f t="shared" si="29"/>
        <v>0</v>
      </c>
      <c r="AQ307" s="31">
        <f t="shared" si="30"/>
        <v>0</v>
      </c>
      <c r="AR307" s="31">
        <f t="shared" si="31"/>
        <v>0</v>
      </c>
      <c r="AS307" s="31">
        <f t="shared" si="32"/>
        <v>0</v>
      </c>
      <c r="AT307" s="31">
        <f t="shared" si="33"/>
        <v>0</v>
      </c>
      <c r="AU307" s="31">
        <f t="shared" si="34"/>
        <v>0</v>
      </c>
    </row>
    <row r="308" spans="41:47" x14ac:dyDescent="0.3">
      <c r="AO308" s="31">
        <f t="shared" si="28"/>
        <v>0</v>
      </c>
      <c r="AP308" s="31">
        <f t="shared" si="29"/>
        <v>0</v>
      </c>
      <c r="AQ308" s="31">
        <f t="shared" si="30"/>
        <v>0</v>
      </c>
      <c r="AR308" s="31">
        <f t="shared" si="31"/>
        <v>0</v>
      </c>
      <c r="AS308" s="31">
        <f t="shared" si="32"/>
        <v>0</v>
      </c>
      <c r="AT308" s="31">
        <f t="shared" si="33"/>
        <v>0</v>
      </c>
      <c r="AU308" s="31">
        <f t="shared" si="34"/>
        <v>0</v>
      </c>
    </row>
    <row r="309" spans="41:47" x14ac:dyDescent="0.3">
      <c r="AO309" s="31">
        <f t="shared" si="28"/>
        <v>0</v>
      </c>
      <c r="AP309" s="31">
        <f t="shared" si="29"/>
        <v>0</v>
      </c>
      <c r="AQ309" s="31">
        <f t="shared" si="30"/>
        <v>0</v>
      </c>
      <c r="AR309" s="31">
        <f t="shared" si="31"/>
        <v>0</v>
      </c>
      <c r="AS309" s="31">
        <f t="shared" si="32"/>
        <v>0</v>
      </c>
      <c r="AT309" s="31">
        <f t="shared" si="33"/>
        <v>0</v>
      </c>
      <c r="AU309" s="31">
        <f t="shared" si="34"/>
        <v>0</v>
      </c>
    </row>
    <row r="310" spans="41:47" x14ac:dyDescent="0.3">
      <c r="AO310" s="31">
        <f t="shared" si="28"/>
        <v>0</v>
      </c>
      <c r="AP310" s="31">
        <f t="shared" si="29"/>
        <v>0</v>
      </c>
      <c r="AQ310" s="31">
        <f t="shared" si="30"/>
        <v>0</v>
      </c>
      <c r="AR310" s="31">
        <f t="shared" si="31"/>
        <v>0</v>
      </c>
      <c r="AS310" s="31">
        <f t="shared" si="32"/>
        <v>0</v>
      </c>
      <c r="AT310" s="31">
        <f t="shared" si="33"/>
        <v>0</v>
      </c>
      <c r="AU310" s="31">
        <f t="shared" si="34"/>
        <v>0</v>
      </c>
    </row>
    <row r="311" spans="41:47" x14ac:dyDescent="0.3">
      <c r="AO311" s="31">
        <f t="shared" si="28"/>
        <v>0</v>
      </c>
      <c r="AP311" s="31">
        <f t="shared" si="29"/>
        <v>0</v>
      </c>
      <c r="AQ311" s="31">
        <f t="shared" si="30"/>
        <v>0</v>
      </c>
      <c r="AR311" s="31">
        <f t="shared" si="31"/>
        <v>0</v>
      </c>
      <c r="AS311" s="31">
        <f t="shared" si="32"/>
        <v>0</v>
      </c>
      <c r="AT311" s="31">
        <f t="shared" si="33"/>
        <v>0</v>
      </c>
      <c r="AU311" s="31">
        <f t="shared" si="34"/>
        <v>0</v>
      </c>
    </row>
    <row r="312" spans="41:47" x14ac:dyDescent="0.3">
      <c r="AO312" s="31">
        <f t="shared" si="28"/>
        <v>0</v>
      </c>
      <c r="AP312" s="31">
        <f t="shared" si="29"/>
        <v>0</v>
      </c>
      <c r="AQ312" s="31">
        <f t="shared" si="30"/>
        <v>0</v>
      </c>
      <c r="AR312" s="31">
        <f t="shared" si="31"/>
        <v>0</v>
      </c>
      <c r="AS312" s="31">
        <f t="shared" si="32"/>
        <v>0</v>
      </c>
      <c r="AT312" s="31">
        <f t="shared" si="33"/>
        <v>0</v>
      </c>
      <c r="AU312" s="31">
        <f t="shared" si="34"/>
        <v>0</v>
      </c>
    </row>
    <row r="313" spans="41:47" x14ac:dyDescent="0.3">
      <c r="AO313" s="31">
        <f t="shared" si="28"/>
        <v>0</v>
      </c>
      <c r="AP313" s="31">
        <f t="shared" si="29"/>
        <v>0</v>
      </c>
      <c r="AQ313" s="31">
        <f t="shared" si="30"/>
        <v>0</v>
      </c>
      <c r="AR313" s="31">
        <f t="shared" si="31"/>
        <v>0</v>
      </c>
      <c r="AS313" s="31">
        <f t="shared" si="32"/>
        <v>0</v>
      </c>
      <c r="AT313" s="31">
        <f t="shared" si="33"/>
        <v>0</v>
      </c>
      <c r="AU313" s="31">
        <f t="shared" si="34"/>
        <v>0</v>
      </c>
    </row>
    <row r="314" spans="41:47" x14ac:dyDescent="0.3">
      <c r="AO314" s="31">
        <f t="shared" si="28"/>
        <v>0</v>
      </c>
      <c r="AP314" s="31">
        <f t="shared" si="29"/>
        <v>0</v>
      </c>
      <c r="AQ314" s="31">
        <f t="shared" si="30"/>
        <v>0</v>
      </c>
      <c r="AR314" s="31">
        <f t="shared" si="31"/>
        <v>0</v>
      </c>
      <c r="AS314" s="31">
        <f t="shared" si="32"/>
        <v>0</v>
      </c>
      <c r="AT314" s="31">
        <f t="shared" si="33"/>
        <v>0</v>
      </c>
      <c r="AU314" s="31">
        <f t="shared" si="34"/>
        <v>0</v>
      </c>
    </row>
    <row r="315" spans="41:47" x14ac:dyDescent="0.3">
      <c r="AO315" s="31">
        <f t="shared" si="28"/>
        <v>0</v>
      </c>
      <c r="AP315" s="31">
        <f t="shared" si="29"/>
        <v>0</v>
      </c>
      <c r="AQ315" s="31">
        <f t="shared" si="30"/>
        <v>0</v>
      </c>
      <c r="AR315" s="31">
        <f t="shared" si="31"/>
        <v>0</v>
      </c>
      <c r="AS315" s="31">
        <f t="shared" si="32"/>
        <v>0</v>
      </c>
      <c r="AT315" s="31">
        <f t="shared" si="33"/>
        <v>0</v>
      </c>
      <c r="AU315" s="31">
        <f t="shared" si="34"/>
        <v>0</v>
      </c>
    </row>
    <row r="316" spans="41:47" x14ac:dyDescent="0.3">
      <c r="AO316" s="31">
        <f t="shared" si="28"/>
        <v>0</v>
      </c>
      <c r="AP316" s="31">
        <f t="shared" si="29"/>
        <v>0</v>
      </c>
      <c r="AQ316" s="31">
        <f t="shared" si="30"/>
        <v>0</v>
      </c>
      <c r="AR316" s="31">
        <f t="shared" si="31"/>
        <v>0</v>
      </c>
      <c r="AS316" s="31">
        <f t="shared" si="32"/>
        <v>0</v>
      </c>
      <c r="AT316" s="31">
        <f t="shared" si="33"/>
        <v>0</v>
      </c>
      <c r="AU316" s="31">
        <f t="shared" si="34"/>
        <v>0</v>
      </c>
    </row>
    <row r="317" spans="41:47" x14ac:dyDescent="0.3">
      <c r="AO317" s="31">
        <f t="shared" si="28"/>
        <v>0</v>
      </c>
      <c r="AP317" s="31">
        <f t="shared" si="29"/>
        <v>0</v>
      </c>
      <c r="AQ317" s="31">
        <f t="shared" si="30"/>
        <v>0</v>
      </c>
      <c r="AR317" s="31">
        <f t="shared" si="31"/>
        <v>0</v>
      </c>
      <c r="AS317" s="31">
        <f t="shared" si="32"/>
        <v>0</v>
      </c>
      <c r="AT317" s="31">
        <f t="shared" si="33"/>
        <v>0</v>
      </c>
      <c r="AU317" s="31">
        <f t="shared" si="34"/>
        <v>0</v>
      </c>
    </row>
    <row r="318" spans="41:47" x14ac:dyDescent="0.3">
      <c r="AO318" s="31">
        <f t="shared" si="28"/>
        <v>0</v>
      </c>
      <c r="AP318" s="31">
        <f t="shared" si="29"/>
        <v>0</v>
      </c>
      <c r="AQ318" s="31">
        <f t="shared" si="30"/>
        <v>0</v>
      </c>
      <c r="AR318" s="31">
        <f t="shared" si="31"/>
        <v>0</v>
      </c>
      <c r="AS318" s="31">
        <f t="shared" si="32"/>
        <v>0</v>
      </c>
      <c r="AT318" s="31">
        <f t="shared" si="33"/>
        <v>0</v>
      </c>
      <c r="AU318" s="31">
        <f t="shared" si="34"/>
        <v>0</v>
      </c>
    </row>
    <row r="319" spans="41:47" x14ac:dyDescent="0.3">
      <c r="AO319" s="31">
        <f t="shared" si="28"/>
        <v>0</v>
      </c>
      <c r="AP319" s="31">
        <f t="shared" si="29"/>
        <v>0</v>
      </c>
      <c r="AQ319" s="31">
        <f t="shared" si="30"/>
        <v>0</v>
      </c>
      <c r="AR319" s="31">
        <f t="shared" si="31"/>
        <v>0</v>
      </c>
      <c r="AS319" s="31">
        <f t="shared" si="32"/>
        <v>0</v>
      </c>
      <c r="AT319" s="31">
        <f t="shared" si="33"/>
        <v>0</v>
      </c>
      <c r="AU319" s="31">
        <f t="shared" si="34"/>
        <v>0</v>
      </c>
    </row>
    <row r="320" spans="41:47" x14ac:dyDescent="0.3">
      <c r="AO320" s="31">
        <f t="shared" si="28"/>
        <v>0</v>
      </c>
      <c r="AP320" s="31">
        <f t="shared" si="29"/>
        <v>0</v>
      </c>
      <c r="AQ320" s="31">
        <f t="shared" si="30"/>
        <v>0</v>
      </c>
      <c r="AR320" s="31">
        <f t="shared" si="31"/>
        <v>0</v>
      </c>
      <c r="AS320" s="31">
        <f t="shared" si="32"/>
        <v>0</v>
      </c>
      <c r="AT320" s="31">
        <f t="shared" si="33"/>
        <v>0</v>
      </c>
      <c r="AU320" s="31">
        <f t="shared" si="34"/>
        <v>0</v>
      </c>
    </row>
    <row r="321" spans="41:47" x14ac:dyDescent="0.3">
      <c r="AO321" s="31">
        <f t="shared" si="28"/>
        <v>0</v>
      </c>
      <c r="AP321" s="31">
        <f t="shared" si="29"/>
        <v>0</v>
      </c>
      <c r="AQ321" s="31">
        <f t="shared" si="30"/>
        <v>0</v>
      </c>
      <c r="AR321" s="31">
        <f t="shared" si="31"/>
        <v>0</v>
      </c>
      <c r="AS321" s="31">
        <f t="shared" si="32"/>
        <v>0</v>
      </c>
      <c r="AT321" s="31">
        <f t="shared" si="33"/>
        <v>0</v>
      </c>
      <c r="AU321" s="31">
        <f t="shared" si="34"/>
        <v>0</v>
      </c>
    </row>
    <row r="322" spans="41:47" x14ac:dyDescent="0.3">
      <c r="AO322" s="31">
        <f t="shared" si="28"/>
        <v>0</v>
      </c>
      <c r="AP322" s="31">
        <f t="shared" si="29"/>
        <v>0</v>
      </c>
      <c r="AQ322" s="31">
        <f t="shared" si="30"/>
        <v>0</v>
      </c>
      <c r="AR322" s="31">
        <f t="shared" si="31"/>
        <v>0</v>
      </c>
      <c r="AS322" s="31">
        <f t="shared" si="32"/>
        <v>0</v>
      </c>
      <c r="AT322" s="31">
        <f t="shared" si="33"/>
        <v>0</v>
      </c>
      <c r="AU322" s="31">
        <f t="shared" si="34"/>
        <v>0</v>
      </c>
    </row>
    <row r="323" spans="41:47" x14ac:dyDescent="0.3">
      <c r="AO323" s="31">
        <f t="shared" ref="AO323:AO386" si="35">SUM((IF(B323="Checked", 0.5, 0)), (IF(D324="Checked", 0.5, 0)))</f>
        <v>0</v>
      </c>
      <c r="AP323" s="31">
        <f t="shared" ref="AP323:AP386" si="36">COUNTIF(P323, "A gross misdemeanor fine of $3000/1 year in jail/both")</f>
        <v>0</v>
      </c>
      <c r="AQ323" s="31">
        <f t="shared" ref="AQ323:AQ386" si="37">(COUNTIF(L323:O323, "Checked"))/4</f>
        <v>0</v>
      </c>
      <c r="AR323" s="31">
        <f t="shared" ref="AR323:AR386" si="38">COUNTIF(Q323, "Based on the server’s reasonable opinion")</f>
        <v>0</v>
      </c>
      <c r="AS323" s="31">
        <f t="shared" ref="AS323:AS386" si="39">COUNTIF(R323, "F")</f>
        <v>0</v>
      </c>
      <c r="AT323" s="31">
        <f t="shared" ref="AT323:AT386" si="40">SUM((IF(G323="Checked",0.25,0)),(IF(F323="Checked",0.25,0)),(IF(I323="Checked",0.25,0)),(IF(J323="Checked",0.25,0)))</f>
        <v>0</v>
      </c>
      <c r="AU323" s="31">
        <f t="shared" si="34"/>
        <v>0</v>
      </c>
    </row>
    <row r="324" spans="41:47" x14ac:dyDescent="0.3">
      <c r="AO324" s="31">
        <f t="shared" si="35"/>
        <v>0</v>
      </c>
      <c r="AP324" s="31">
        <f t="shared" si="36"/>
        <v>0</v>
      </c>
      <c r="AQ324" s="31">
        <f t="shared" si="37"/>
        <v>0</v>
      </c>
      <c r="AR324" s="31">
        <f t="shared" si="38"/>
        <v>0</v>
      </c>
      <c r="AS324" s="31">
        <f t="shared" si="39"/>
        <v>0</v>
      </c>
      <c r="AT324" s="31">
        <f t="shared" si="40"/>
        <v>0</v>
      </c>
      <c r="AU324" s="31">
        <f t="shared" ref="AU324:AU387" si="41">COUNTIF(S324, "Refuse to serve alcohol to the person")</f>
        <v>0</v>
      </c>
    </row>
    <row r="325" spans="41:47" x14ac:dyDescent="0.3">
      <c r="AO325" s="31">
        <f t="shared" si="35"/>
        <v>0</v>
      </c>
      <c r="AP325" s="31">
        <f t="shared" si="36"/>
        <v>0</v>
      </c>
      <c r="AQ325" s="31">
        <f t="shared" si="37"/>
        <v>0</v>
      </c>
      <c r="AR325" s="31">
        <f t="shared" si="38"/>
        <v>0</v>
      </c>
      <c r="AS325" s="31">
        <f t="shared" si="39"/>
        <v>0</v>
      </c>
      <c r="AT325" s="31">
        <f t="shared" si="40"/>
        <v>0</v>
      </c>
      <c r="AU325" s="31">
        <f t="shared" si="41"/>
        <v>0</v>
      </c>
    </row>
    <row r="326" spans="41:47" x14ac:dyDescent="0.3">
      <c r="AO326" s="31">
        <f t="shared" si="35"/>
        <v>0</v>
      </c>
      <c r="AP326" s="31">
        <f t="shared" si="36"/>
        <v>0</v>
      </c>
      <c r="AQ326" s="31">
        <f t="shared" si="37"/>
        <v>0</v>
      </c>
      <c r="AR326" s="31">
        <f t="shared" si="38"/>
        <v>0</v>
      </c>
      <c r="AS326" s="31">
        <f t="shared" si="39"/>
        <v>0</v>
      </c>
      <c r="AT326" s="31">
        <f t="shared" si="40"/>
        <v>0</v>
      </c>
      <c r="AU326" s="31">
        <f t="shared" si="41"/>
        <v>0</v>
      </c>
    </row>
    <row r="327" spans="41:47" x14ac:dyDescent="0.3">
      <c r="AO327" s="31">
        <f t="shared" si="35"/>
        <v>0</v>
      </c>
      <c r="AP327" s="31">
        <f t="shared" si="36"/>
        <v>0</v>
      </c>
      <c r="AQ327" s="31">
        <f t="shared" si="37"/>
        <v>0</v>
      </c>
      <c r="AR327" s="31">
        <f t="shared" si="38"/>
        <v>0</v>
      </c>
      <c r="AS327" s="31">
        <f t="shared" si="39"/>
        <v>0</v>
      </c>
      <c r="AT327" s="31">
        <f t="shared" si="40"/>
        <v>0</v>
      </c>
      <c r="AU327" s="31">
        <f t="shared" si="41"/>
        <v>0</v>
      </c>
    </row>
    <row r="328" spans="41:47" x14ac:dyDescent="0.3">
      <c r="AO328" s="31">
        <f t="shared" si="35"/>
        <v>0</v>
      </c>
      <c r="AP328" s="31">
        <f t="shared" si="36"/>
        <v>0</v>
      </c>
      <c r="AQ328" s="31">
        <f t="shared" si="37"/>
        <v>0</v>
      </c>
      <c r="AR328" s="31">
        <f t="shared" si="38"/>
        <v>0</v>
      </c>
      <c r="AS328" s="31">
        <f t="shared" si="39"/>
        <v>0</v>
      </c>
      <c r="AT328" s="31">
        <f t="shared" si="40"/>
        <v>0</v>
      </c>
      <c r="AU328" s="31">
        <f t="shared" si="41"/>
        <v>0</v>
      </c>
    </row>
    <row r="329" spans="41:47" x14ac:dyDescent="0.3">
      <c r="AO329" s="31">
        <f t="shared" si="35"/>
        <v>0</v>
      </c>
      <c r="AP329" s="31">
        <f t="shared" si="36"/>
        <v>0</v>
      </c>
      <c r="AQ329" s="31">
        <f t="shared" si="37"/>
        <v>0</v>
      </c>
      <c r="AR329" s="31">
        <f t="shared" si="38"/>
        <v>0</v>
      </c>
      <c r="AS329" s="31">
        <f t="shared" si="39"/>
        <v>0</v>
      </c>
      <c r="AT329" s="31">
        <f t="shared" si="40"/>
        <v>0</v>
      </c>
      <c r="AU329" s="31">
        <f t="shared" si="41"/>
        <v>0</v>
      </c>
    </row>
    <row r="330" spans="41:47" x14ac:dyDescent="0.3">
      <c r="AO330" s="31">
        <f t="shared" si="35"/>
        <v>0</v>
      </c>
      <c r="AP330" s="31">
        <f t="shared" si="36"/>
        <v>0</v>
      </c>
      <c r="AQ330" s="31">
        <f t="shared" si="37"/>
        <v>0</v>
      </c>
      <c r="AR330" s="31">
        <f t="shared" si="38"/>
        <v>0</v>
      </c>
      <c r="AS330" s="31">
        <f t="shared" si="39"/>
        <v>0</v>
      </c>
      <c r="AT330" s="31">
        <f t="shared" si="40"/>
        <v>0</v>
      </c>
      <c r="AU330" s="31">
        <f t="shared" si="41"/>
        <v>0</v>
      </c>
    </row>
    <row r="331" spans="41:47" x14ac:dyDescent="0.3">
      <c r="AO331" s="31">
        <f t="shared" si="35"/>
        <v>0</v>
      </c>
      <c r="AP331" s="31">
        <f t="shared" si="36"/>
        <v>0</v>
      </c>
      <c r="AQ331" s="31">
        <f t="shared" si="37"/>
        <v>0</v>
      </c>
      <c r="AR331" s="31">
        <f t="shared" si="38"/>
        <v>0</v>
      </c>
      <c r="AS331" s="31">
        <f t="shared" si="39"/>
        <v>0</v>
      </c>
      <c r="AT331" s="31">
        <f t="shared" si="40"/>
        <v>0</v>
      </c>
      <c r="AU331" s="31">
        <f t="shared" si="41"/>
        <v>0</v>
      </c>
    </row>
    <row r="332" spans="41:47" x14ac:dyDescent="0.3">
      <c r="AO332" s="31">
        <f t="shared" si="35"/>
        <v>0</v>
      </c>
      <c r="AP332" s="31">
        <f t="shared" si="36"/>
        <v>0</v>
      </c>
      <c r="AQ332" s="31">
        <f t="shared" si="37"/>
        <v>0</v>
      </c>
      <c r="AR332" s="31">
        <f t="shared" si="38"/>
        <v>0</v>
      </c>
      <c r="AS332" s="31">
        <f t="shared" si="39"/>
        <v>0</v>
      </c>
      <c r="AT332" s="31">
        <f t="shared" si="40"/>
        <v>0</v>
      </c>
      <c r="AU332" s="31">
        <f t="shared" si="41"/>
        <v>0</v>
      </c>
    </row>
    <row r="333" spans="41:47" x14ac:dyDescent="0.3">
      <c r="AO333" s="31">
        <f t="shared" si="35"/>
        <v>0</v>
      </c>
      <c r="AP333" s="31">
        <f t="shared" si="36"/>
        <v>0</v>
      </c>
      <c r="AQ333" s="31">
        <f t="shared" si="37"/>
        <v>0</v>
      </c>
      <c r="AR333" s="31">
        <f t="shared" si="38"/>
        <v>0</v>
      </c>
      <c r="AS333" s="31">
        <f t="shared" si="39"/>
        <v>0</v>
      </c>
      <c r="AT333" s="31">
        <f t="shared" si="40"/>
        <v>0</v>
      </c>
      <c r="AU333" s="31">
        <f t="shared" si="41"/>
        <v>0</v>
      </c>
    </row>
    <row r="334" spans="41:47" x14ac:dyDescent="0.3">
      <c r="AO334" s="31">
        <f t="shared" si="35"/>
        <v>0</v>
      </c>
      <c r="AP334" s="31">
        <f t="shared" si="36"/>
        <v>0</v>
      </c>
      <c r="AQ334" s="31">
        <f t="shared" si="37"/>
        <v>0</v>
      </c>
      <c r="AR334" s="31">
        <f t="shared" si="38"/>
        <v>0</v>
      </c>
      <c r="AS334" s="31">
        <f t="shared" si="39"/>
        <v>0</v>
      </c>
      <c r="AT334" s="31">
        <f t="shared" si="40"/>
        <v>0</v>
      </c>
      <c r="AU334" s="31">
        <f t="shared" si="41"/>
        <v>0</v>
      </c>
    </row>
    <row r="335" spans="41:47" x14ac:dyDescent="0.3">
      <c r="AO335" s="31">
        <f t="shared" si="35"/>
        <v>0</v>
      </c>
      <c r="AP335" s="31">
        <f t="shared" si="36"/>
        <v>0</v>
      </c>
      <c r="AQ335" s="31">
        <f t="shared" si="37"/>
        <v>0</v>
      </c>
      <c r="AR335" s="31">
        <f t="shared" si="38"/>
        <v>0</v>
      </c>
      <c r="AS335" s="31">
        <f t="shared" si="39"/>
        <v>0</v>
      </c>
      <c r="AT335" s="31">
        <f t="shared" si="40"/>
        <v>0</v>
      </c>
      <c r="AU335" s="31">
        <f t="shared" si="41"/>
        <v>0</v>
      </c>
    </row>
    <row r="336" spans="41:47" x14ac:dyDescent="0.3">
      <c r="AO336" s="31">
        <f t="shared" si="35"/>
        <v>0</v>
      </c>
      <c r="AP336" s="31">
        <f t="shared" si="36"/>
        <v>0</v>
      </c>
      <c r="AQ336" s="31">
        <f t="shared" si="37"/>
        <v>0</v>
      </c>
      <c r="AR336" s="31">
        <f t="shared" si="38"/>
        <v>0</v>
      </c>
      <c r="AS336" s="31">
        <f t="shared" si="39"/>
        <v>0</v>
      </c>
      <c r="AT336" s="31">
        <f t="shared" si="40"/>
        <v>0</v>
      </c>
      <c r="AU336" s="31">
        <f t="shared" si="41"/>
        <v>0</v>
      </c>
    </row>
    <row r="337" spans="41:47" x14ac:dyDescent="0.3">
      <c r="AO337" s="31">
        <f t="shared" si="35"/>
        <v>0</v>
      </c>
      <c r="AP337" s="31">
        <f t="shared" si="36"/>
        <v>0</v>
      </c>
      <c r="AQ337" s="31">
        <f t="shared" si="37"/>
        <v>0</v>
      </c>
      <c r="AR337" s="31">
        <f t="shared" si="38"/>
        <v>0</v>
      </c>
      <c r="AS337" s="31">
        <f t="shared" si="39"/>
        <v>0</v>
      </c>
      <c r="AT337" s="31">
        <f t="shared" si="40"/>
        <v>0</v>
      </c>
      <c r="AU337" s="31">
        <f t="shared" si="41"/>
        <v>0</v>
      </c>
    </row>
    <row r="338" spans="41:47" x14ac:dyDescent="0.3">
      <c r="AO338" s="31">
        <f t="shared" si="35"/>
        <v>0</v>
      </c>
      <c r="AP338" s="31">
        <f t="shared" si="36"/>
        <v>0</v>
      </c>
      <c r="AQ338" s="31">
        <f t="shared" si="37"/>
        <v>0</v>
      </c>
      <c r="AR338" s="31">
        <f t="shared" si="38"/>
        <v>0</v>
      </c>
      <c r="AS338" s="31">
        <f t="shared" si="39"/>
        <v>0</v>
      </c>
      <c r="AT338" s="31">
        <f t="shared" si="40"/>
        <v>0</v>
      </c>
      <c r="AU338" s="31">
        <f t="shared" si="41"/>
        <v>0</v>
      </c>
    </row>
    <row r="339" spans="41:47" x14ac:dyDescent="0.3">
      <c r="AO339" s="31">
        <f t="shared" si="35"/>
        <v>0</v>
      </c>
      <c r="AP339" s="31">
        <f t="shared" si="36"/>
        <v>0</v>
      </c>
      <c r="AQ339" s="31">
        <f t="shared" si="37"/>
        <v>0</v>
      </c>
      <c r="AR339" s="31">
        <f t="shared" si="38"/>
        <v>0</v>
      </c>
      <c r="AS339" s="31">
        <f t="shared" si="39"/>
        <v>0</v>
      </c>
      <c r="AT339" s="31">
        <f t="shared" si="40"/>
        <v>0</v>
      </c>
      <c r="AU339" s="31">
        <f t="shared" si="41"/>
        <v>0</v>
      </c>
    </row>
    <row r="340" spans="41:47" x14ac:dyDescent="0.3">
      <c r="AO340" s="31">
        <f t="shared" si="35"/>
        <v>0</v>
      </c>
      <c r="AP340" s="31">
        <f t="shared" si="36"/>
        <v>0</v>
      </c>
      <c r="AQ340" s="31">
        <f t="shared" si="37"/>
        <v>0</v>
      </c>
      <c r="AR340" s="31">
        <f t="shared" si="38"/>
        <v>0</v>
      </c>
      <c r="AS340" s="31">
        <f t="shared" si="39"/>
        <v>0</v>
      </c>
      <c r="AT340" s="31">
        <f t="shared" si="40"/>
        <v>0</v>
      </c>
      <c r="AU340" s="31">
        <f t="shared" si="41"/>
        <v>0</v>
      </c>
    </row>
    <row r="341" spans="41:47" x14ac:dyDescent="0.3">
      <c r="AO341" s="31">
        <f t="shared" si="35"/>
        <v>0</v>
      </c>
      <c r="AP341" s="31">
        <f t="shared" si="36"/>
        <v>0</v>
      </c>
      <c r="AQ341" s="31">
        <f t="shared" si="37"/>
        <v>0</v>
      </c>
      <c r="AR341" s="31">
        <f t="shared" si="38"/>
        <v>0</v>
      </c>
      <c r="AS341" s="31">
        <f t="shared" si="39"/>
        <v>0</v>
      </c>
      <c r="AT341" s="31">
        <f t="shared" si="40"/>
        <v>0</v>
      </c>
      <c r="AU341" s="31">
        <f t="shared" si="41"/>
        <v>0</v>
      </c>
    </row>
    <row r="342" spans="41:47" x14ac:dyDescent="0.3">
      <c r="AO342" s="31">
        <f t="shared" si="35"/>
        <v>0</v>
      </c>
      <c r="AP342" s="31">
        <f t="shared" si="36"/>
        <v>0</v>
      </c>
      <c r="AQ342" s="31">
        <f t="shared" si="37"/>
        <v>0</v>
      </c>
      <c r="AR342" s="31">
        <f t="shared" si="38"/>
        <v>0</v>
      </c>
      <c r="AS342" s="31">
        <f t="shared" si="39"/>
        <v>0</v>
      </c>
      <c r="AT342" s="31">
        <f t="shared" si="40"/>
        <v>0</v>
      </c>
      <c r="AU342" s="31">
        <f t="shared" si="41"/>
        <v>0</v>
      </c>
    </row>
    <row r="343" spans="41:47" x14ac:dyDescent="0.3">
      <c r="AO343" s="31">
        <f t="shared" si="35"/>
        <v>0</v>
      </c>
      <c r="AP343" s="31">
        <f t="shared" si="36"/>
        <v>0</v>
      </c>
      <c r="AQ343" s="31">
        <f t="shared" si="37"/>
        <v>0</v>
      </c>
      <c r="AR343" s="31">
        <f t="shared" si="38"/>
        <v>0</v>
      </c>
      <c r="AS343" s="31">
        <f t="shared" si="39"/>
        <v>0</v>
      </c>
      <c r="AT343" s="31">
        <f t="shared" si="40"/>
        <v>0</v>
      </c>
      <c r="AU343" s="31">
        <f t="shared" si="41"/>
        <v>0</v>
      </c>
    </row>
    <row r="344" spans="41:47" x14ac:dyDescent="0.3">
      <c r="AO344" s="31">
        <f t="shared" si="35"/>
        <v>0</v>
      </c>
      <c r="AP344" s="31">
        <f t="shared" si="36"/>
        <v>0</v>
      </c>
      <c r="AQ344" s="31">
        <f t="shared" si="37"/>
        <v>0</v>
      </c>
      <c r="AR344" s="31">
        <f t="shared" si="38"/>
        <v>0</v>
      </c>
      <c r="AS344" s="31">
        <f t="shared" si="39"/>
        <v>0</v>
      </c>
      <c r="AT344" s="31">
        <f t="shared" si="40"/>
        <v>0</v>
      </c>
      <c r="AU344" s="31">
        <f t="shared" si="41"/>
        <v>0</v>
      </c>
    </row>
    <row r="345" spans="41:47" x14ac:dyDescent="0.3">
      <c r="AO345" s="31">
        <f t="shared" si="35"/>
        <v>0</v>
      </c>
      <c r="AP345" s="31">
        <f t="shared" si="36"/>
        <v>0</v>
      </c>
      <c r="AQ345" s="31">
        <f t="shared" si="37"/>
        <v>0</v>
      </c>
      <c r="AR345" s="31">
        <f t="shared" si="38"/>
        <v>0</v>
      </c>
      <c r="AS345" s="31">
        <f t="shared" si="39"/>
        <v>0</v>
      </c>
      <c r="AT345" s="31">
        <f t="shared" si="40"/>
        <v>0</v>
      </c>
      <c r="AU345" s="31">
        <f t="shared" si="41"/>
        <v>0</v>
      </c>
    </row>
    <row r="346" spans="41:47" x14ac:dyDescent="0.3">
      <c r="AO346" s="31">
        <f t="shared" si="35"/>
        <v>0</v>
      </c>
      <c r="AP346" s="31">
        <f t="shared" si="36"/>
        <v>0</v>
      </c>
      <c r="AQ346" s="31">
        <f t="shared" si="37"/>
        <v>0</v>
      </c>
      <c r="AR346" s="31">
        <f t="shared" si="38"/>
        <v>0</v>
      </c>
      <c r="AS346" s="31">
        <f t="shared" si="39"/>
        <v>0</v>
      </c>
      <c r="AT346" s="31">
        <f t="shared" si="40"/>
        <v>0</v>
      </c>
      <c r="AU346" s="31">
        <f t="shared" si="41"/>
        <v>0</v>
      </c>
    </row>
    <row r="347" spans="41:47" x14ac:dyDescent="0.3">
      <c r="AO347" s="31">
        <f t="shared" si="35"/>
        <v>0</v>
      </c>
      <c r="AP347" s="31">
        <f t="shared" si="36"/>
        <v>0</v>
      </c>
      <c r="AQ347" s="31">
        <f t="shared" si="37"/>
        <v>0</v>
      </c>
      <c r="AR347" s="31">
        <f t="shared" si="38"/>
        <v>0</v>
      </c>
      <c r="AS347" s="31">
        <f t="shared" si="39"/>
        <v>0</v>
      </c>
      <c r="AT347" s="31">
        <f t="shared" si="40"/>
        <v>0</v>
      </c>
      <c r="AU347" s="31">
        <f t="shared" si="41"/>
        <v>0</v>
      </c>
    </row>
    <row r="348" spans="41:47" x14ac:dyDescent="0.3">
      <c r="AO348" s="31">
        <f t="shared" si="35"/>
        <v>0</v>
      </c>
      <c r="AP348" s="31">
        <f t="shared" si="36"/>
        <v>0</v>
      </c>
      <c r="AQ348" s="31">
        <f t="shared" si="37"/>
        <v>0</v>
      </c>
      <c r="AR348" s="31">
        <f t="shared" si="38"/>
        <v>0</v>
      </c>
      <c r="AS348" s="31">
        <f t="shared" si="39"/>
        <v>0</v>
      </c>
      <c r="AT348" s="31">
        <f t="shared" si="40"/>
        <v>0</v>
      </c>
      <c r="AU348" s="31">
        <f t="shared" si="41"/>
        <v>0</v>
      </c>
    </row>
    <row r="349" spans="41:47" x14ac:dyDescent="0.3">
      <c r="AO349" s="31">
        <f t="shared" si="35"/>
        <v>0</v>
      </c>
      <c r="AP349" s="31">
        <f t="shared" si="36"/>
        <v>0</v>
      </c>
      <c r="AQ349" s="31">
        <f t="shared" si="37"/>
        <v>0</v>
      </c>
      <c r="AR349" s="31">
        <f t="shared" si="38"/>
        <v>0</v>
      </c>
      <c r="AS349" s="31">
        <f t="shared" si="39"/>
        <v>0</v>
      </c>
      <c r="AT349" s="31">
        <f t="shared" si="40"/>
        <v>0</v>
      </c>
      <c r="AU349" s="31">
        <f t="shared" si="41"/>
        <v>0</v>
      </c>
    </row>
    <row r="350" spans="41:47" x14ac:dyDescent="0.3">
      <c r="AO350" s="31">
        <f t="shared" si="35"/>
        <v>0</v>
      </c>
      <c r="AP350" s="31">
        <f t="shared" si="36"/>
        <v>0</v>
      </c>
      <c r="AQ350" s="31">
        <f t="shared" si="37"/>
        <v>0</v>
      </c>
      <c r="AR350" s="31">
        <f t="shared" si="38"/>
        <v>0</v>
      </c>
      <c r="AS350" s="31">
        <f t="shared" si="39"/>
        <v>0</v>
      </c>
      <c r="AT350" s="31">
        <f t="shared" si="40"/>
        <v>0</v>
      </c>
      <c r="AU350" s="31">
        <f t="shared" si="41"/>
        <v>0</v>
      </c>
    </row>
    <row r="351" spans="41:47" x14ac:dyDescent="0.3">
      <c r="AO351" s="31">
        <f t="shared" si="35"/>
        <v>0</v>
      </c>
      <c r="AP351" s="31">
        <f t="shared" si="36"/>
        <v>0</v>
      </c>
      <c r="AQ351" s="31">
        <f t="shared" si="37"/>
        <v>0</v>
      </c>
      <c r="AR351" s="31">
        <f t="shared" si="38"/>
        <v>0</v>
      </c>
      <c r="AS351" s="31">
        <f t="shared" si="39"/>
        <v>0</v>
      </c>
      <c r="AT351" s="31">
        <f t="shared" si="40"/>
        <v>0</v>
      </c>
      <c r="AU351" s="31">
        <f t="shared" si="41"/>
        <v>0</v>
      </c>
    </row>
    <row r="352" spans="41:47" x14ac:dyDescent="0.3">
      <c r="AO352" s="31">
        <f t="shared" si="35"/>
        <v>0</v>
      </c>
      <c r="AP352" s="31">
        <f t="shared" si="36"/>
        <v>0</v>
      </c>
      <c r="AQ352" s="31">
        <f t="shared" si="37"/>
        <v>0</v>
      </c>
      <c r="AR352" s="31">
        <f t="shared" si="38"/>
        <v>0</v>
      </c>
      <c r="AS352" s="31">
        <f t="shared" si="39"/>
        <v>0</v>
      </c>
      <c r="AT352" s="31">
        <f t="shared" si="40"/>
        <v>0</v>
      </c>
      <c r="AU352" s="31">
        <f t="shared" si="41"/>
        <v>0</v>
      </c>
    </row>
    <row r="353" spans="41:47" x14ac:dyDescent="0.3">
      <c r="AO353" s="31">
        <f t="shared" si="35"/>
        <v>0</v>
      </c>
      <c r="AP353" s="31">
        <f t="shared" si="36"/>
        <v>0</v>
      </c>
      <c r="AQ353" s="31">
        <f t="shared" si="37"/>
        <v>0</v>
      </c>
      <c r="AR353" s="31">
        <f t="shared" si="38"/>
        <v>0</v>
      </c>
      <c r="AS353" s="31">
        <f t="shared" si="39"/>
        <v>0</v>
      </c>
      <c r="AT353" s="31">
        <f t="shared" si="40"/>
        <v>0</v>
      </c>
      <c r="AU353" s="31">
        <f t="shared" si="41"/>
        <v>0</v>
      </c>
    </row>
    <row r="354" spans="41:47" x14ac:dyDescent="0.3">
      <c r="AO354" s="31">
        <f t="shared" si="35"/>
        <v>0</v>
      </c>
      <c r="AP354" s="31">
        <f t="shared" si="36"/>
        <v>0</v>
      </c>
      <c r="AQ354" s="31">
        <f t="shared" si="37"/>
        <v>0</v>
      </c>
      <c r="AR354" s="31">
        <f t="shared" si="38"/>
        <v>0</v>
      </c>
      <c r="AS354" s="31">
        <f t="shared" si="39"/>
        <v>0</v>
      </c>
      <c r="AT354" s="31">
        <f t="shared" si="40"/>
        <v>0</v>
      </c>
      <c r="AU354" s="31">
        <f t="shared" si="41"/>
        <v>0</v>
      </c>
    </row>
    <row r="355" spans="41:47" x14ac:dyDescent="0.3">
      <c r="AO355" s="31">
        <f t="shared" si="35"/>
        <v>0</v>
      </c>
      <c r="AP355" s="31">
        <f t="shared" si="36"/>
        <v>0</v>
      </c>
      <c r="AQ355" s="31">
        <f t="shared" si="37"/>
        <v>0</v>
      </c>
      <c r="AR355" s="31">
        <f t="shared" si="38"/>
        <v>0</v>
      </c>
      <c r="AS355" s="31">
        <f t="shared" si="39"/>
        <v>0</v>
      </c>
      <c r="AT355" s="31">
        <f t="shared" si="40"/>
        <v>0</v>
      </c>
      <c r="AU355" s="31">
        <f t="shared" si="41"/>
        <v>0</v>
      </c>
    </row>
    <row r="356" spans="41:47" x14ac:dyDescent="0.3">
      <c r="AO356" s="31">
        <f t="shared" si="35"/>
        <v>0</v>
      </c>
      <c r="AP356" s="31">
        <f t="shared" si="36"/>
        <v>0</v>
      </c>
      <c r="AQ356" s="31">
        <f t="shared" si="37"/>
        <v>0</v>
      </c>
      <c r="AR356" s="31">
        <f t="shared" si="38"/>
        <v>0</v>
      </c>
      <c r="AS356" s="31">
        <f t="shared" si="39"/>
        <v>0</v>
      </c>
      <c r="AT356" s="31">
        <f t="shared" si="40"/>
        <v>0</v>
      </c>
      <c r="AU356" s="31">
        <f t="shared" si="41"/>
        <v>0</v>
      </c>
    </row>
    <row r="357" spans="41:47" x14ac:dyDescent="0.3">
      <c r="AO357" s="31">
        <f t="shared" si="35"/>
        <v>0</v>
      </c>
      <c r="AP357" s="31">
        <f t="shared" si="36"/>
        <v>0</v>
      </c>
      <c r="AQ357" s="31">
        <f t="shared" si="37"/>
        <v>0</v>
      </c>
      <c r="AR357" s="31">
        <f t="shared" si="38"/>
        <v>0</v>
      </c>
      <c r="AS357" s="31">
        <f t="shared" si="39"/>
        <v>0</v>
      </c>
      <c r="AT357" s="31">
        <f t="shared" si="40"/>
        <v>0</v>
      </c>
      <c r="AU357" s="31">
        <f t="shared" si="41"/>
        <v>0</v>
      </c>
    </row>
    <row r="358" spans="41:47" x14ac:dyDescent="0.3">
      <c r="AO358" s="31">
        <f t="shared" si="35"/>
        <v>0</v>
      </c>
      <c r="AP358" s="31">
        <f t="shared" si="36"/>
        <v>0</v>
      </c>
      <c r="AQ358" s="31">
        <f t="shared" si="37"/>
        <v>0</v>
      </c>
      <c r="AR358" s="31">
        <f t="shared" si="38"/>
        <v>0</v>
      </c>
      <c r="AS358" s="31">
        <f t="shared" si="39"/>
        <v>0</v>
      </c>
      <c r="AT358" s="31">
        <f t="shared" si="40"/>
        <v>0</v>
      </c>
      <c r="AU358" s="31">
        <f t="shared" si="41"/>
        <v>0</v>
      </c>
    </row>
    <row r="359" spans="41:47" x14ac:dyDescent="0.3">
      <c r="AO359" s="31">
        <f t="shared" si="35"/>
        <v>0</v>
      </c>
      <c r="AP359" s="31">
        <f t="shared" si="36"/>
        <v>0</v>
      </c>
      <c r="AQ359" s="31">
        <f t="shared" si="37"/>
        <v>0</v>
      </c>
      <c r="AR359" s="31">
        <f t="shared" si="38"/>
        <v>0</v>
      </c>
      <c r="AS359" s="31">
        <f t="shared" si="39"/>
        <v>0</v>
      </c>
      <c r="AT359" s="31">
        <f t="shared" si="40"/>
        <v>0</v>
      </c>
      <c r="AU359" s="31">
        <f t="shared" si="41"/>
        <v>0</v>
      </c>
    </row>
    <row r="360" spans="41:47" x14ac:dyDescent="0.3">
      <c r="AO360" s="31">
        <f t="shared" si="35"/>
        <v>0</v>
      </c>
      <c r="AP360" s="31">
        <f t="shared" si="36"/>
        <v>0</v>
      </c>
      <c r="AQ360" s="31">
        <f t="shared" si="37"/>
        <v>0</v>
      </c>
      <c r="AR360" s="31">
        <f t="shared" si="38"/>
        <v>0</v>
      </c>
      <c r="AS360" s="31">
        <f t="shared" si="39"/>
        <v>0</v>
      </c>
      <c r="AT360" s="31">
        <f t="shared" si="40"/>
        <v>0</v>
      </c>
      <c r="AU360" s="31">
        <f t="shared" si="41"/>
        <v>0</v>
      </c>
    </row>
    <row r="361" spans="41:47" x14ac:dyDescent="0.3">
      <c r="AO361" s="31">
        <f t="shared" si="35"/>
        <v>0</v>
      </c>
      <c r="AP361" s="31">
        <f t="shared" si="36"/>
        <v>0</v>
      </c>
      <c r="AQ361" s="31">
        <f t="shared" si="37"/>
        <v>0</v>
      </c>
      <c r="AR361" s="31">
        <f t="shared" si="38"/>
        <v>0</v>
      </c>
      <c r="AS361" s="31">
        <f t="shared" si="39"/>
        <v>0</v>
      </c>
      <c r="AT361" s="31">
        <f t="shared" si="40"/>
        <v>0</v>
      </c>
      <c r="AU361" s="31">
        <f t="shared" si="41"/>
        <v>0</v>
      </c>
    </row>
    <row r="362" spans="41:47" x14ac:dyDescent="0.3">
      <c r="AO362" s="31">
        <f t="shared" si="35"/>
        <v>0</v>
      </c>
      <c r="AP362" s="31">
        <f t="shared" si="36"/>
        <v>0</v>
      </c>
      <c r="AQ362" s="31">
        <f t="shared" si="37"/>
        <v>0</v>
      </c>
      <c r="AR362" s="31">
        <f t="shared" si="38"/>
        <v>0</v>
      </c>
      <c r="AS362" s="31">
        <f t="shared" si="39"/>
        <v>0</v>
      </c>
      <c r="AT362" s="31">
        <f t="shared" si="40"/>
        <v>0</v>
      </c>
      <c r="AU362" s="31">
        <f t="shared" si="41"/>
        <v>0</v>
      </c>
    </row>
    <row r="363" spans="41:47" x14ac:dyDescent="0.3">
      <c r="AO363" s="31">
        <f t="shared" si="35"/>
        <v>0</v>
      </c>
      <c r="AP363" s="31">
        <f t="shared" si="36"/>
        <v>0</v>
      </c>
      <c r="AQ363" s="31">
        <f t="shared" si="37"/>
        <v>0</v>
      </c>
      <c r="AR363" s="31">
        <f t="shared" si="38"/>
        <v>0</v>
      </c>
      <c r="AS363" s="31">
        <f t="shared" si="39"/>
        <v>0</v>
      </c>
      <c r="AT363" s="31">
        <f t="shared" si="40"/>
        <v>0</v>
      </c>
      <c r="AU363" s="31">
        <f t="shared" si="41"/>
        <v>0</v>
      </c>
    </row>
    <row r="364" spans="41:47" x14ac:dyDescent="0.3">
      <c r="AO364" s="31">
        <f t="shared" si="35"/>
        <v>0</v>
      </c>
      <c r="AP364" s="31">
        <f t="shared" si="36"/>
        <v>0</v>
      </c>
      <c r="AQ364" s="31">
        <f t="shared" si="37"/>
        <v>0</v>
      </c>
      <c r="AR364" s="31">
        <f t="shared" si="38"/>
        <v>0</v>
      </c>
      <c r="AS364" s="31">
        <f t="shared" si="39"/>
        <v>0</v>
      </c>
      <c r="AT364" s="31">
        <f t="shared" si="40"/>
        <v>0</v>
      </c>
      <c r="AU364" s="31">
        <f t="shared" si="41"/>
        <v>0</v>
      </c>
    </row>
    <row r="365" spans="41:47" x14ac:dyDescent="0.3">
      <c r="AO365" s="31">
        <f t="shared" si="35"/>
        <v>0</v>
      </c>
      <c r="AP365" s="31">
        <f t="shared" si="36"/>
        <v>0</v>
      </c>
      <c r="AQ365" s="31">
        <f t="shared" si="37"/>
        <v>0</v>
      </c>
      <c r="AR365" s="31">
        <f t="shared" si="38"/>
        <v>0</v>
      </c>
      <c r="AS365" s="31">
        <f t="shared" si="39"/>
        <v>0</v>
      </c>
      <c r="AT365" s="31">
        <f t="shared" si="40"/>
        <v>0</v>
      </c>
      <c r="AU365" s="31">
        <f t="shared" si="41"/>
        <v>0</v>
      </c>
    </row>
    <row r="366" spans="41:47" x14ac:dyDescent="0.3">
      <c r="AO366" s="31">
        <f t="shared" si="35"/>
        <v>0</v>
      </c>
      <c r="AP366" s="31">
        <f t="shared" si="36"/>
        <v>0</v>
      </c>
      <c r="AQ366" s="31">
        <f t="shared" si="37"/>
        <v>0</v>
      </c>
      <c r="AR366" s="31">
        <f t="shared" si="38"/>
        <v>0</v>
      </c>
      <c r="AS366" s="31">
        <f t="shared" si="39"/>
        <v>0</v>
      </c>
      <c r="AT366" s="31">
        <f t="shared" si="40"/>
        <v>0</v>
      </c>
      <c r="AU366" s="31">
        <f t="shared" si="41"/>
        <v>0</v>
      </c>
    </row>
    <row r="367" spans="41:47" x14ac:dyDescent="0.3">
      <c r="AO367" s="31">
        <f t="shared" si="35"/>
        <v>0</v>
      </c>
      <c r="AP367" s="31">
        <f t="shared" si="36"/>
        <v>0</v>
      </c>
      <c r="AQ367" s="31">
        <f t="shared" si="37"/>
        <v>0</v>
      </c>
      <c r="AR367" s="31">
        <f t="shared" si="38"/>
        <v>0</v>
      </c>
      <c r="AS367" s="31">
        <f t="shared" si="39"/>
        <v>0</v>
      </c>
      <c r="AT367" s="31">
        <f t="shared" si="40"/>
        <v>0</v>
      </c>
      <c r="AU367" s="31">
        <f t="shared" si="41"/>
        <v>0</v>
      </c>
    </row>
    <row r="368" spans="41:47" x14ac:dyDescent="0.3">
      <c r="AO368" s="31">
        <f t="shared" si="35"/>
        <v>0</v>
      </c>
      <c r="AP368" s="31">
        <f t="shared" si="36"/>
        <v>0</v>
      </c>
      <c r="AQ368" s="31">
        <f t="shared" si="37"/>
        <v>0</v>
      </c>
      <c r="AR368" s="31">
        <f t="shared" si="38"/>
        <v>0</v>
      </c>
      <c r="AS368" s="31">
        <f t="shared" si="39"/>
        <v>0</v>
      </c>
      <c r="AT368" s="31">
        <f t="shared" si="40"/>
        <v>0</v>
      </c>
      <c r="AU368" s="31">
        <f t="shared" si="41"/>
        <v>0</v>
      </c>
    </row>
    <row r="369" spans="41:47" x14ac:dyDescent="0.3">
      <c r="AO369" s="31">
        <f t="shared" si="35"/>
        <v>0</v>
      </c>
      <c r="AP369" s="31">
        <f t="shared" si="36"/>
        <v>0</v>
      </c>
      <c r="AQ369" s="31">
        <f t="shared" si="37"/>
        <v>0</v>
      </c>
      <c r="AR369" s="31">
        <f t="shared" si="38"/>
        <v>0</v>
      </c>
      <c r="AS369" s="31">
        <f t="shared" si="39"/>
        <v>0</v>
      </c>
      <c r="AT369" s="31">
        <f t="shared" si="40"/>
        <v>0</v>
      </c>
      <c r="AU369" s="31">
        <f t="shared" si="41"/>
        <v>0</v>
      </c>
    </row>
    <row r="370" spans="41:47" x14ac:dyDescent="0.3">
      <c r="AO370" s="31">
        <f t="shared" si="35"/>
        <v>0</v>
      </c>
      <c r="AP370" s="31">
        <f t="shared" si="36"/>
        <v>0</v>
      </c>
      <c r="AQ370" s="31">
        <f t="shared" si="37"/>
        <v>0</v>
      </c>
      <c r="AR370" s="31">
        <f t="shared" si="38"/>
        <v>0</v>
      </c>
      <c r="AS370" s="31">
        <f t="shared" si="39"/>
        <v>0</v>
      </c>
      <c r="AT370" s="31">
        <f t="shared" si="40"/>
        <v>0</v>
      </c>
      <c r="AU370" s="31">
        <f t="shared" si="41"/>
        <v>0</v>
      </c>
    </row>
    <row r="371" spans="41:47" x14ac:dyDescent="0.3">
      <c r="AO371" s="31">
        <f t="shared" si="35"/>
        <v>0</v>
      </c>
      <c r="AP371" s="31">
        <f t="shared" si="36"/>
        <v>0</v>
      </c>
      <c r="AQ371" s="31">
        <f t="shared" si="37"/>
        <v>0</v>
      </c>
      <c r="AR371" s="31">
        <f t="shared" si="38"/>
        <v>0</v>
      </c>
      <c r="AS371" s="31">
        <f t="shared" si="39"/>
        <v>0</v>
      </c>
      <c r="AT371" s="31">
        <f t="shared" si="40"/>
        <v>0</v>
      </c>
      <c r="AU371" s="31">
        <f t="shared" si="41"/>
        <v>0</v>
      </c>
    </row>
    <row r="372" spans="41:47" x14ac:dyDescent="0.3">
      <c r="AO372" s="31">
        <f t="shared" si="35"/>
        <v>0</v>
      </c>
      <c r="AP372" s="31">
        <f t="shared" si="36"/>
        <v>0</v>
      </c>
      <c r="AQ372" s="31">
        <f t="shared" si="37"/>
        <v>0</v>
      </c>
      <c r="AR372" s="31">
        <f t="shared" si="38"/>
        <v>0</v>
      </c>
      <c r="AS372" s="31">
        <f t="shared" si="39"/>
        <v>0</v>
      </c>
      <c r="AT372" s="31">
        <f t="shared" si="40"/>
        <v>0</v>
      </c>
      <c r="AU372" s="31">
        <f t="shared" si="41"/>
        <v>0</v>
      </c>
    </row>
    <row r="373" spans="41:47" x14ac:dyDescent="0.3">
      <c r="AO373" s="31">
        <f t="shared" si="35"/>
        <v>0</v>
      </c>
      <c r="AP373" s="31">
        <f t="shared" si="36"/>
        <v>0</v>
      </c>
      <c r="AQ373" s="31">
        <f t="shared" si="37"/>
        <v>0</v>
      </c>
      <c r="AR373" s="31">
        <f t="shared" si="38"/>
        <v>0</v>
      </c>
      <c r="AS373" s="31">
        <f t="shared" si="39"/>
        <v>0</v>
      </c>
      <c r="AT373" s="31">
        <f t="shared" si="40"/>
        <v>0</v>
      </c>
      <c r="AU373" s="31">
        <f t="shared" si="41"/>
        <v>0</v>
      </c>
    </row>
    <row r="374" spans="41:47" x14ac:dyDescent="0.3">
      <c r="AO374" s="31">
        <f t="shared" si="35"/>
        <v>0</v>
      </c>
      <c r="AP374" s="31">
        <f t="shared" si="36"/>
        <v>0</v>
      </c>
      <c r="AQ374" s="31">
        <f t="shared" si="37"/>
        <v>0</v>
      </c>
      <c r="AR374" s="31">
        <f t="shared" si="38"/>
        <v>0</v>
      </c>
      <c r="AS374" s="31">
        <f t="shared" si="39"/>
        <v>0</v>
      </c>
      <c r="AT374" s="31">
        <f t="shared" si="40"/>
        <v>0</v>
      </c>
      <c r="AU374" s="31">
        <f t="shared" si="41"/>
        <v>0</v>
      </c>
    </row>
    <row r="375" spans="41:47" x14ac:dyDescent="0.3">
      <c r="AO375" s="31">
        <f t="shared" si="35"/>
        <v>0</v>
      </c>
      <c r="AP375" s="31">
        <f t="shared" si="36"/>
        <v>0</v>
      </c>
      <c r="AQ375" s="31">
        <f t="shared" si="37"/>
        <v>0</v>
      </c>
      <c r="AR375" s="31">
        <f t="shared" si="38"/>
        <v>0</v>
      </c>
      <c r="AS375" s="31">
        <f t="shared" si="39"/>
        <v>0</v>
      </c>
      <c r="AT375" s="31">
        <f t="shared" si="40"/>
        <v>0</v>
      </c>
      <c r="AU375" s="31">
        <f t="shared" si="41"/>
        <v>0</v>
      </c>
    </row>
    <row r="376" spans="41:47" x14ac:dyDescent="0.3">
      <c r="AO376" s="31">
        <f t="shared" si="35"/>
        <v>0</v>
      </c>
      <c r="AP376" s="31">
        <f t="shared" si="36"/>
        <v>0</v>
      </c>
      <c r="AQ376" s="31">
        <f t="shared" si="37"/>
        <v>0</v>
      </c>
      <c r="AR376" s="31">
        <f t="shared" si="38"/>
        <v>0</v>
      </c>
      <c r="AS376" s="31">
        <f t="shared" si="39"/>
        <v>0</v>
      </c>
      <c r="AT376" s="31">
        <f t="shared" si="40"/>
        <v>0</v>
      </c>
      <c r="AU376" s="31">
        <f t="shared" si="41"/>
        <v>0</v>
      </c>
    </row>
    <row r="377" spans="41:47" x14ac:dyDescent="0.3">
      <c r="AO377" s="31">
        <f t="shared" si="35"/>
        <v>0</v>
      </c>
      <c r="AP377" s="31">
        <f t="shared" si="36"/>
        <v>0</v>
      </c>
      <c r="AQ377" s="31">
        <f t="shared" si="37"/>
        <v>0</v>
      </c>
      <c r="AR377" s="31">
        <f t="shared" si="38"/>
        <v>0</v>
      </c>
      <c r="AS377" s="31">
        <f t="shared" si="39"/>
        <v>0</v>
      </c>
      <c r="AT377" s="31">
        <f t="shared" si="40"/>
        <v>0</v>
      </c>
      <c r="AU377" s="31">
        <f t="shared" si="41"/>
        <v>0</v>
      </c>
    </row>
    <row r="378" spans="41:47" x14ac:dyDescent="0.3">
      <c r="AO378" s="31">
        <f t="shared" si="35"/>
        <v>0</v>
      </c>
      <c r="AP378" s="31">
        <f t="shared" si="36"/>
        <v>0</v>
      </c>
      <c r="AQ378" s="31">
        <f t="shared" si="37"/>
        <v>0</v>
      </c>
      <c r="AR378" s="31">
        <f t="shared" si="38"/>
        <v>0</v>
      </c>
      <c r="AS378" s="31">
        <f t="shared" si="39"/>
        <v>0</v>
      </c>
      <c r="AT378" s="31">
        <f t="shared" si="40"/>
        <v>0</v>
      </c>
      <c r="AU378" s="31">
        <f t="shared" si="41"/>
        <v>0</v>
      </c>
    </row>
    <row r="379" spans="41:47" x14ac:dyDescent="0.3">
      <c r="AO379" s="31">
        <f t="shared" si="35"/>
        <v>0</v>
      </c>
      <c r="AP379" s="31">
        <f t="shared" si="36"/>
        <v>0</v>
      </c>
      <c r="AQ379" s="31">
        <f t="shared" si="37"/>
        <v>0</v>
      </c>
      <c r="AR379" s="31">
        <f t="shared" si="38"/>
        <v>0</v>
      </c>
      <c r="AS379" s="31">
        <f t="shared" si="39"/>
        <v>0</v>
      </c>
      <c r="AT379" s="31">
        <f t="shared" si="40"/>
        <v>0</v>
      </c>
      <c r="AU379" s="31">
        <f t="shared" si="41"/>
        <v>0</v>
      </c>
    </row>
    <row r="380" spans="41:47" x14ac:dyDescent="0.3">
      <c r="AO380" s="31">
        <f t="shared" si="35"/>
        <v>0</v>
      </c>
      <c r="AP380" s="31">
        <f t="shared" si="36"/>
        <v>0</v>
      </c>
      <c r="AQ380" s="31">
        <f t="shared" si="37"/>
        <v>0</v>
      </c>
      <c r="AR380" s="31">
        <f t="shared" si="38"/>
        <v>0</v>
      </c>
      <c r="AS380" s="31">
        <f t="shared" si="39"/>
        <v>0</v>
      </c>
      <c r="AT380" s="31">
        <f t="shared" si="40"/>
        <v>0</v>
      </c>
      <c r="AU380" s="31">
        <f t="shared" si="41"/>
        <v>0</v>
      </c>
    </row>
    <row r="381" spans="41:47" x14ac:dyDescent="0.3">
      <c r="AO381" s="31">
        <f t="shared" si="35"/>
        <v>0</v>
      </c>
      <c r="AP381" s="31">
        <f t="shared" si="36"/>
        <v>0</v>
      </c>
      <c r="AQ381" s="31">
        <f t="shared" si="37"/>
        <v>0</v>
      </c>
      <c r="AR381" s="31">
        <f t="shared" si="38"/>
        <v>0</v>
      </c>
      <c r="AS381" s="31">
        <f t="shared" si="39"/>
        <v>0</v>
      </c>
      <c r="AT381" s="31">
        <f t="shared" si="40"/>
        <v>0</v>
      </c>
      <c r="AU381" s="31">
        <f t="shared" si="41"/>
        <v>0</v>
      </c>
    </row>
    <row r="382" spans="41:47" x14ac:dyDescent="0.3">
      <c r="AO382" s="31">
        <f t="shared" si="35"/>
        <v>0</v>
      </c>
      <c r="AP382" s="31">
        <f t="shared" si="36"/>
        <v>0</v>
      </c>
      <c r="AQ382" s="31">
        <f t="shared" si="37"/>
        <v>0</v>
      </c>
      <c r="AR382" s="31">
        <f t="shared" si="38"/>
        <v>0</v>
      </c>
      <c r="AS382" s="31">
        <f t="shared" si="39"/>
        <v>0</v>
      </c>
      <c r="AT382" s="31">
        <f t="shared" si="40"/>
        <v>0</v>
      </c>
      <c r="AU382" s="31">
        <f t="shared" si="41"/>
        <v>0</v>
      </c>
    </row>
    <row r="383" spans="41:47" x14ac:dyDescent="0.3">
      <c r="AO383" s="31">
        <f t="shared" si="35"/>
        <v>0</v>
      </c>
      <c r="AP383" s="31">
        <f t="shared" si="36"/>
        <v>0</v>
      </c>
      <c r="AQ383" s="31">
        <f t="shared" si="37"/>
        <v>0</v>
      </c>
      <c r="AR383" s="31">
        <f t="shared" si="38"/>
        <v>0</v>
      </c>
      <c r="AS383" s="31">
        <f t="shared" si="39"/>
        <v>0</v>
      </c>
      <c r="AT383" s="31">
        <f t="shared" si="40"/>
        <v>0</v>
      </c>
      <c r="AU383" s="31">
        <f t="shared" si="41"/>
        <v>0</v>
      </c>
    </row>
    <row r="384" spans="41:47" x14ac:dyDescent="0.3">
      <c r="AO384" s="31">
        <f t="shared" si="35"/>
        <v>0</v>
      </c>
      <c r="AP384" s="31">
        <f t="shared" si="36"/>
        <v>0</v>
      </c>
      <c r="AQ384" s="31">
        <f t="shared" si="37"/>
        <v>0</v>
      </c>
      <c r="AR384" s="31">
        <f t="shared" si="38"/>
        <v>0</v>
      </c>
      <c r="AS384" s="31">
        <f t="shared" si="39"/>
        <v>0</v>
      </c>
      <c r="AT384" s="31">
        <f t="shared" si="40"/>
        <v>0</v>
      </c>
      <c r="AU384" s="31">
        <f t="shared" si="41"/>
        <v>0</v>
      </c>
    </row>
    <row r="385" spans="41:47" x14ac:dyDescent="0.3">
      <c r="AO385" s="31">
        <f t="shared" si="35"/>
        <v>0</v>
      </c>
      <c r="AP385" s="31">
        <f t="shared" si="36"/>
        <v>0</v>
      </c>
      <c r="AQ385" s="31">
        <f t="shared" si="37"/>
        <v>0</v>
      </c>
      <c r="AR385" s="31">
        <f t="shared" si="38"/>
        <v>0</v>
      </c>
      <c r="AS385" s="31">
        <f t="shared" si="39"/>
        <v>0</v>
      </c>
      <c r="AT385" s="31">
        <f t="shared" si="40"/>
        <v>0</v>
      </c>
      <c r="AU385" s="31">
        <f t="shared" si="41"/>
        <v>0</v>
      </c>
    </row>
    <row r="386" spans="41:47" x14ac:dyDescent="0.3">
      <c r="AO386" s="31">
        <f t="shared" si="35"/>
        <v>0</v>
      </c>
      <c r="AP386" s="31">
        <f t="shared" si="36"/>
        <v>0</v>
      </c>
      <c r="AQ386" s="31">
        <f t="shared" si="37"/>
        <v>0</v>
      </c>
      <c r="AR386" s="31">
        <f t="shared" si="38"/>
        <v>0</v>
      </c>
      <c r="AS386" s="31">
        <f t="shared" si="39"/>
        <v>0</v>
      </c>
      <c r="AT386" s="31">
        <f t="shared" si="40"/>
        <v>0</v>
      </c>
      <c r="AU386" s="31">
        <f t="shared" si="41"/>
        <v>0</v>
      </c>
    </row>
    <row r="387" spans="41:47" x14ac:dyDescent="0.3">
      <c r="AO387" s="31">
        <f t="shared" ref="AO387:AO450" si="42">SUM((IF(B387="Checked", 0.5, 0)), (IF(D388="Checked", 0.5, 0)))</f>
        <v>0</v>
      </c>
      <c r="AP387" s="31">
        <f t="shared" ref="AP387:AP450" si="43">COUNTIF(P387, "A gross misdemeanor fine of $3000/1 year in jail/both")</f>
        <v>0</v>
      </c>
      <c r="AQ387" s="31">
        <f t="shared" ref="AQ387:AQ450" si="44">(COUNTIF(L387:O387, "Checked"))/4</f>
        <v>0</v>
      </c>
      <c r="AR387" s="31">
        <f t="shared" ref="AR387:AR450" si="45">COUNTIF(Q387, "Based on the server’s reasonable opinion")</f>
        <v>0</v>
      </c>
      <c r="AS387" s="31">
        <f t="shared" ref="AS387:AS450" si="46">COUNTIF(R387, "F")</f>
        <v>0</v>
      </c>
      <c r="AT387" s="31">
        <f t="shared" ref="AT387:AT450" si="47">SUM((IF(G387="Checked",0.25,0)),(IF(F387="Checked",0.25,0)),(IF(I387="Checked",0.25,0)),(IF(J387="Checked",0.25,0)))</f>
        <v>0</v>
      </c>
      <c r="AU387" s="31">
        <f t="shared" si="41"/>
        <v>0</v>
      </c>
    </row>
    <row r="388" spans="41:47" x14ac:dyDescent="0.3">
      <c r="AO388" s="31">
        <f t="shared" si="42"/>
        <v>0</v>
      </c>
      <c r="AP388" s="31">
        <f t="shared" si="43"/>
        <v>0</v>
      </c>
      <c r="AQ388" s="31">
        <f t="shared" si="44"/>
        <v>0</v>
      </c>
      <c r="AR388" s="31">
        <f t="shared" si="45"/>
        <v>0</v>
      </c>
      <c r="AS388" s="31">
        <f t="shared" si="46"/>
        <v>0</v>
      </c>
      <c r="AT388" s="31">
        <f t="shared" si="47"/>
        <v>0</v>
      </c>
      <c r="AU388" s="31">
        <f t="shared" ref="AU388:AU451" si="48">COUNTIF(S388, "Refuse to serve alcohol to the person")</f>
        <v>0</v>
      </c>
    </row>
    <row r="389" spans="41:47" x14ac:dyDescent="0.3">
      <c r="AO389" s="31">
        <f t="shared" si="42"/>
        <v>0</v>
      </c>
      <c r="AP389" s="31">
        <f t="shared" si="43"/>
        <v>0</v>
      </c>
      <c r="AQ389" s="31">
        <f t="shared" si="44"/>
        <v>0</v>
      </c>
      <c r="AR389" s="31">
        <f t="shared" si="45"/>
        <v>0</v>
      </c>
      <c r="AS389" s="31">
        <f t="shared" si="46"/>
        <v>0</v>
      </c>
      <c r="AT389" s="31">
        <f t="shared" si="47"/>
        <v>0</v>
      </c>
      <c r="AU389" s="31">
        <f t="shared" si="48"/>
        <v>0</v>
      </c>
    </row>
    <row r="390" spans="41:47" x14ac:dyDescent="0.3">
      <c r="AO390" s="31">
        <f t="shared" si="42"/>
        <v>0</v>
      </c>
      <c r="AP390" s="31">
        <f t="shared" si="43"/>
        <v>0</v>
      </c>
      <c r="AQ390" s="31">
        <f t="shared" si="44"/>
        <v>0</v>
      </c>
      <c r="AR390" s="31">
        <f t="shared" si="45"/>
        <v>0</v>
      </c>
      <c r="AS390" s="31">
        <f t="shared" si="46"/>
        <v>0</v>
      </c>
      <c r="AT390" s="31">
        <f t="shared" si="47"/>
        <v>0</v>
      </c>
      <c r="AU390" s="31">
        <f t="shared" si="48"/>
        <v>0</v>
      </c>
    </row>
    <row r="391" spans="41:47" x14ac:dyDescent="0.3">
      <c r="AO391" s="31">
        <f t="shared" si="42"/>
        <v>0</v>
      </c>
      <c r="AP391" s="31">
        <f t="shared" si="43"/>
        <v>0</v>
      </c>
      <c r="AQ391" s="31">
        <f t="shared" si="44"/>
        <v>0</v>
      </c>
      <c r="AR391" s="31">
        <f t="shared" si="45"/>
        <v>0</v>
      </c>
      <c r="AS391" s="31">
        <f t="shared" si="46"/>
        <v>0</v>
      </c>
      <c r="AT391" s="31">
        <f t="shared" si="47"/>
        <v>0</v>
      </c>
      <c r="AU391" s="31">
        <f t="shared" si="48"/>
        <v>0</v>
      </c>
    </row>
    <row r="392" spans="41:47" x14ac:dyDescent="0.3">
      <c r="AO392" s="31">
        <f t="shared" si="42"/>
        <v>0</v>
      </c>
      <c r="AP392" s="31">
        <f t="shared" si="43"/>
        <v>0</v>
      </c>
      <c r="AQ392" s="31">
        <f t="shared" si="44"/>
        <v>0</v>
      </c>
      <c r="AR392" s="31">
        <f t="shared" si="45"/>
        <v>0</v>
      </c>
      <c r="AS392" s="31">
        <f t="shared" si="46"/>
        <v>0</v>
      </c>
      <c r="AT392" s="31">
        <f t="shared" si="47"/>
        <v>0</v>
      </c>
      <c r="AU392" s="31">
        <f t="shared" si="48"/>
        <v>0</v>
      </c>
    </row>
    <row r="393" spans="41:47" x14ac:dyDescent="0.3">
      <c r="AO393" s="31">
        <f t="shared" si="42"/>
        <v>0</v>
      </c>
      <c r="AP393" s="31">
        <f t="shared" si="43"/>
        <v>0</v>
      </c>
      <c r="AQ393" s="31">
        <f t="shared" si="44"/>
        <v>0</v>
      </c>
      <c r="AR393" s="31">
        <f t="shared" si="45"/>
        <v>0</v>
      </c>
      <c r="AS393" s="31">
        <f t="shared" si="46"/>
        <v>0</v>
      </c>
      <c r="AT393" s="31">
        <f t="shared" si="47"/>
        <v>0</v>
      </c>
      <c r="AU393" s="31">
        <f t="shared" si="48"/>
        <v>0</v>
      </c>
    </row>
    <row r="394" spans="41:47" x14ac:dyDescent="0.3">
      <c r="AO394" s="31">
        <f t="shared" si="42"/>
        <v>0</v>
      </c>
      <c r="AP394" s="31">
        <f t="shared" si="43"/>
        <v>0</v>
      </c>
      <c r="AQ394" s="31">
        <f t="shared" si="44"/>
        <v>0</v>
      </c>
      <c r="AR394" s="31">
        <f t="shared" si="45"/>
        <v>0</v>
      </c>
      <c r="AS394" s="31">
        <f t="shared" si="46"/>
        <v>0</v>
      </c>
      <c r="AT394" s="31">
        <f t="shared" si="47"/>
        <v>0</v>
      </c>
      <c r="AU394" s="31">
        <f t="shared" si="48"/>
        <v>0</v>
      </c>
    </row>
    <row r="395" spans="41:47" x14ac:dyDescent="0.3">
      <c r="AO395" s="31">
        <f t="shared" si="42"/>
        <v>0</v>
      </c>
      <c r="AP395" s="31">
        <f t="shared" si="43"/>
        <v>0</v>
      </c>
      <c r="AQ395" s="31">
        <f t="shared" si="44"/>
        <v>0</v>
      </c>
      <c r="AR395" s="31">
        <f t="shared" si="45"/>
        <v>0</v>
      </c>
      <c r="AS395" s="31">
        <f t="shared" si="46"/>
        <v>0</v>
      </c>
      <c r="AT395" s="31">
        <f t="shared" si="47"/>
        <v>0</v>
      </c>
      <c r="AU395" s="31">
        <f t="shared" si="48"/>
        <v>0</v>
      </c>
    </row>
    <row r="396" spans="41:47" x14ac:dyDescent="0.3">
      <c r="AO396" s="31">
        <f t="shared" si="42"/>
        <v>0</v>
      </c>
      <c r="AP396" s="31">
        <f t="shared" si="43"/>
        <v>0</v>
      </c>
      <c r="AQ396" s="31">
        <f t="shared" si="44"/>
        <v>0</v>
      </c>
      <c r="AR396" s="31">
        <f t="shared" si="45"/>
        <v>0</v>
      </c>
      <c r="AS396" s="31">
        <f t="shared" si="46"/>
        <v>0</v>
      </c>
      <c r="AT396" s="31">
        <f t="shared" si="47"/>
        <v>0</v>
      </c>
      <c r="AU396" s="31">
        <f t="shared" si="48"/>
        <v>0</v>
      </c>
    </row>
    <row r="397" spans="41:47" x14ac:dyDescent="0.3">
      <c r="AO397" s="31">
        <f t="shared" si="42"/>
        <v>0</v>
      </c>
      <c r="AP397" s="31">
        <f t="shared" si="43"/>
        <v>0</v>
      </c>
      <c r="AQ397" s="31">
        <f t="shared" si="44"/>
        <v>0</v>
      </c>
      <c r="AR397" s="31">
        <f t="shared" si="45"/>
        <v>0</v>
      </c>
      <c r="AS397" s="31">
        <f t="shared" si="46"/>
        <v>0</v>
      </c>
      <c r="AT397" s="31">
        <f t="shared" si="47"/>
        <v>0</v>
      </c>
      <c r="AU397" s="31">
        <f t="shared" si="48"/>
        <v>0</v>
      </c>
    </row>
    <row r="398" spans="41:47" x14ac:dyDescent="0.3">
      <c r="AO398" s="31">
        <f t="shared" si="42"/>
        <v>0</v>
      </c>
      <c r="AP398" s="31">
        <f t="shared" si="43"/>
        <v>0</v>
      </c>
      <c r="AQ398" s="31">
        <f t="shared" si="44"/>
        <v>0</v>
      </c>
      <c r="AR398" s="31">
        <f t="shared" si="45"/>
        <v>0</v>
      </c>
      <c r="AS398" s="31">
        <f t="shared" si="46"/>
        <v>0</v>
      </c>
      <c r="AT398" s="31">
        <f t="shared" si="47"/>
        <v>0</v>
      </c>
      <c r="AU398" s="31">
        <f t="shared" si="48"/>
        <v>0</v>
      </c>
    </row>
    <row r="399" spans="41:47" x14ac:dyDescent="0.3">
      <c r="AO399" s="31">
        <f t="shared" si="42"/>
        <v>0</v>
      </c>
      <c r="AP399" s="31">
        <f t="shared" si="43"/>
        <v>0</v>
      </c>
      <c r="AQ399" s="31">
        <f t="shared" si="44"/>
        <v>0</v>
      </c>
      <c r="AR399" s="31">
        <f t="shared" si="45"/>
        <v>0</v>
      </c>
      <c r="AS399" s="31">
        <f t="shared" si="46"/>
        <v>0</v>
      </c>
      <c r="AT399" s="31">
        <f t="shared" si="47"/>
        <v>0</v>
      </c>
      <c r="AU399" s="31">
        <f t="shared" si="48"/>
        <v>0</v>
      </c>
    </row>
    <row r="400" spans="41:47" x14ac:dyDescent="0.3">
      <c r="AO400" s="31">
        <f t="shared" si="42"/>
        <v>0</v>
      </c>
      <c r="AP400" s="31">
        <f t="shared" si="43"/>
        <v>0</v>
      </c>
      <c r="AQ400" s="31">
        <f t="shared" si="44"/>
        <v>0</v>
      </c>
      <c r="AR400" s="31">
        <f t="shared" si="45"/>
        <v>0</v>
      </c>
      <c r="AS400" s="31">
        <f t="shared" si="46"/>
        <v>0</v>
      </c>
      <c r="AT400" s="31">
        <f t="shared" si="47"/>
        <v>0</v>
      </c>
      <c r="AU400" s="31">
        <f t="shared" si="48"/>
        <v>0</v>
      </c>
    </row>
    <row r="401" spans="41:47" x14ac:dyDescent="0.3">
      <c r="AO401" s="31">
        <f t="shared" si="42"/>
        <v>0</v>
      </c>
      <c r="AP401" s="31">
        <f t="shared" si="43"/>
        <v>0</v>
      </c>
      <c r="AQ401" s="31">
        <f t="shared" si="44"/>
        <v>0</v>
      </c>
      <c r="AR401" s="31">
        <f t="shared" si="45"/>
        <v>0</v>
      </c>
      <c r="AS401" s="31">
        <f t="shared" si="46"/>
        <v>0</v>
      </c>
      <c r="AT401" s="31">
        <f t="shared" si="47"/>
        <v>0</v>
      </c>
      <c r="AU401" s="31">
        <f t="shared" si="48"/>
        <v>0</v>
      </c>
    </row>
    <row r="402" spans="41:47" x14ac:dyDescent="0.3">
      <c r="AO402" s="31">
        <f t="shared" si="42"/>
        <v>0</v>
      </c>
      <c r="AP402" s="31">
        <f t="shared" si="43"/>
        <v>0</v>
      </c>
      <c r="AQ402" s="31">
        <f t="shared" si="44"/>
        <v>0</v>
      </c>
      <c r="AR402" s="31">
        <f t="shared" si="45"/>
        <v>0</v>
      </c>
      <c r="AS402" s="31">
        <f t="shared" si="46"/>
        <v>0</v>
      </c>
      <c r="AT402" s="31">
        <f t="shared" si="47"/>
        <v>0</v>
      </c>
      <c r="AU402" s="31">
        <f t="shared" si="48"/>
        <v>0</v>
      </c>
    </row>
    <row r="403" spans="41:47" x14ac:dyDescent="0.3">
      <c r="AO403" s="31">
        <f t="shared" si="42"/>
        <v>0</v>
      </c>
      <c r="AP403" s="31">
        <f t="shared" si="43"/>
        <v>0</v>
      </c>
      <c r="AQ403" s="31">
        <f t="shared" si="44"/>
        <v>0</v>
      </c>
      <c r="AR403" s="31">
        <f t="shared" si="45"/>
        <v>0</v>
      </c>
      <c r="AS403" s="31">
        <f t="shared" si="46"/>
        <v>0</v>
      </c>
      <c r="AT403" s="31">
        <f t="shared" si="47"/>
        <v>0</v>
      </c>
      <c r="AU403" s="31">
        <f t="shared" si="48"/>
        <v>0</v>
      </c>
    </row>
    <row r="404" spans="41:47" x14ac:dyDescent="0.3">
      <c r="AO404" s="31">
        <f t="shared" si="42"/>
        <v>0</v>
      </c>
      <c r="AP404" s="31">
        <f t="shared" si="43"/>
        <v>0</v>
      </c>
      <c r="AQ404" s="31">
        <f t="shared" si="44"/>
        <v>0</v>
      </c>
      <c r="AR404" s="31">
        <f t="shared" si="45"/>
        <v>0</v>
      </c>
      <c r="AS404" s="31">
        <f t="shared" si="46"/>
        <v>0</v>
      </c>
      <c r="AT404" s="31">
        <f t="shared" si="47"/>
        <v>0</v>
      </c>
      <c r="AU404" s="31">
        <f t="shared" si="48"/>
        <v>0</v>
      </c>
    </row>
    <row r="405" spans="41:47" x14ac:dyDescent="0.3">
      <c r="AO405" s="31">
        <f t="shared" si="42"/>
        <v>0</v>
      </c>
      <c r="AP405" s="31">
        <f t="shared" si="43"/>
        <v>0</v>
      </c>
      <c r="AQ405" s="31">
        <f t="shared" si="44"/>
        <v>0</v>
      </c>
      <c r="AR405" s="31">
        <f t="shared" si="45"/>
        <v>0</v>
      </c>
      <c r="AS405" s="31">
        <f t="shared" si="46"/>
        <v>0</v>
      </c>
      <c r="AT405" s="31">
        <f t="shared" si="47"/>
        <v>0</v>
      </c>
      <c r="AU405" s="31">
        <f t="shared" si="48"/>
        <v>0</v>
      </c>
    </row>
    <row r="406" spans="41:47" x14ac:dyDescent="0.3">
      <c r="AO406" s="31">
        <f t="shared" si="42"/>
        <v>0</v>
      </c>
      <c r="AP406" s="31">
        <f t="shared" si="43"/>
        <v>0</v>
      </c>
      <c r="AQ406" s="31">
        <f t="shared" si="44"/>
        <v>0</v>
      </c>
      <c r="AR406" s="31">
        <f t="shared" si="45"/>
        <v>0</v>
      </c>
      <c r="AS406" s="31">
        <f t="shared" si="46"/>
        <v>0</v>
      </c>
      <c r="AT406" s="31">
        <f t="shared" si="47"/>
        <v>0</v>
      </c>
      <c r="AU406" s="31">
        <f t="shared" si="48"/>
        <v>0</v>
      </c>
    </row>
    <row r="407" spans="41:47" x14ac:dyDescent="0.3">
      <c r="AO407" s="31">
        <f t="shared" si="42"/>
        <v>0</v>
      </c>
      <c r="AP407" s="31">
        <f t="shared" si="43"/>
        <v>0</v>
      </c>
      <c r="AQ407" s="31">
        <f t="shared" si="44"/>
        <v>0</v>
      </c>
      <c r="AR407" s="31">
        <f t="shared" si="45"/>
        <v>0</v>
      </c>
      <c r="AS407" s="31">
        <f t="shared" si="46"/>
        <v>0</v>
      </c>
      <c r="AT407" s="31">
        <f t="shared" si="47"/>
        <v>0</v>
      </c>
      <c r="AU407" s="31">
        <f t="shared" si="48"/>
        <v>0</v>
      </c>
    </row>
    <row r="408" spans="41:47" x14ac:dyDescent="0.3">
      <c r="AO408" s="31">
        <f t="shared" si="42"/>
        <v>0</v>
      </c>
      <c r="AP408" s="31">
        <f t="shared" si="43"/>
        <v>0</v>
      </c>
      <c r="AQ408" s="31">
        <f t="shared" si="44"/>
        <v>0</v>
      </c>
      <c r="AR408" s="31">
        <f t="shared" si="45"/>
        <v>0</v>
      </c>
      <c r="AS408" s="31">
        <f t="shared" si="46"/>
        <v>0</v>
      </c>
      <c r="AT408" s="31">
        <f t="shared" si="47"/>
        <v>0</v>
      </c>
      <c r="AU408" s="31">
        <f t="shared" si="48"/>
        <v>0</v>
      </c>
    </row>
    <row r="409" spans="41:47" x14ac:dyDescent="0.3">
      <c r="AO409" s="31">
        <f t="shared" si="42"/>
        <v>0</v>
      </c>
      <c r="AP409" s="31">
        <f t="shared" si="43"/>
        <v>0</v>
      </c>
      <c r="AQ409" s="31">
        <f t="shared" si="44"/>
        <v>0</v>
      </c>
      <c r="AR409" s="31">
        <f t="shared" si="45"/>
        <v>0</v>
      </c>
      <c r="AS409" s="31">
        <f t="shared" si="46"/>
        <v>0</v>
      </c>
      <c r="AT409" s="31">
        <f t="shared" si="47"/>
        <v>0</v>
      </c>
      <c r="AU409" s="31">
        <f t="shared" si="48"/>
        <v>0</v>
      </c>
    </row>
    <row r="410" spans="41:47" x14ac:dyDescent="0.3">
      <c r="AO410" s="31">
        <f t="shared" si="42"/>
        <v>0</v>
      </c>
      <c r="AP410" s="31">
        <f t="shared" si="43"/>
        <v>0</v>
      </c>
      <c r="AQ410" s="31">
        <f t="shared" si="44"/>
        <v>0</v>
      </c>
      <c r="AR410" s="31">
        <f t="shared" si="45"/>
        <v>0</v>
      </c>
      <c r="AS410" s="31">
        <f t="shared" si="46"/>
        <v>0</v>
      </c>
      <c r="AT410" s="31">
        <f t="shared" si="47"/>
        <v>0</v>
      </c>
      <c r="AU410" s="31">
        <f t="shared" si="48"/>
        <v>0</v>
      </c>
    </row>
    <row r="411" spans="41:47" x14ac:dyDescent="0.3">
      <c r="AO411" s="31">
        <f t="shared" si="42"/>
        <v>0</v>
      </c>
      <c r="AP411" s="31">
        <f t="shared" si="43"/>
        <v>0</v>
      </c>
      <c r="AQ411" s="31">
        <f t="shared" si="44"/>
        <v>0</v>
      </c>
      <c r="AR411" s="31">
        <f t="shared" si="45"/>
        <v>0</v>
      </c>
      <c r="AS411" s="31">
        <f t="shared" si="46"/>
        <v>0</v>
      </c>
      <c r="AT411" s="31">
        <f t="shared" si="47"/>
        <v>0</v>
      </c>
      <c r="AU411" s="31">
        <f t="shared" si="48"/>
        <v>0</v>
      </c>
    </row>
    <row r="412" spans="41:47" x14ac:dyDescent="0.3">
      <c r="AO412" s="31">
        <f t="shared" si="42"/>
        <v>0</v>
      </c>
      <c r="AP412" s="31">
        <f t="shared" si="43"/>
        <v>0</v>
      </c>
      <c r="AQ412" s="31">
        <f t="shared" si="44"/>
        <v>0</v>
      </c>
      <c r="AR412" s="31">
        <f t="shared" si="45"/>
        <v>0</v>
      </c>
      <c r="AS412" s="31">
        <f t="shared" si="46"/>
        <v>0</v>
      </c>
      <c r="AT412" s="31">
        <f t="shared" si="47"/>
        <v>0</v>
      </c>
      <c r="AU412" s="31">
        <f t="shared" si="48"/>
        <v>0</v>
      </c>
    </row>
    <row r="413" spans="41:47" x14ac:dyDescent="0.3">
      <c r="AO413" s="31">
        <f t="shared" si="42"/>
        <v>0</v>
      </c>
      <c r="AP413" s="31">
        <f t="shared" si="43"/>
        <v>0</v>
      </c>
      <c r="AQ413" s="31">
        <f t="shared" si="44"/>
        <v>0</v>
      </c>
      <c r="AR413" s="31">
        <f t="shared" si="45"/>
        <v>0</v>
      </c>
      <c r="AS413" s="31">
        <f t="shared" si="46"/>
        <v>0</v>
      </c>
      <c r="AT413" s="31">
        <f t="shared" si="47"/>
        <v>0</v>
      </c>
      <c r="AU413" s="31">
        <f t="shared" si="48"/>
        <v>0</v>
      </c>
    </row>
    <row r="414" spans="41:47" x14ac:dyDescent="0.3">
      <c r="AO414" s="31">
        <f t="shared" si="42"/>
        <v>0</v>
      </c>
      <c r="AP414" s="31">
        <f t="shared" si="43"/>
        <v>0</v>
      </c>
      <c r="AQ414" s="31">
        <f t="shared" si="44"/>
        <v>0</v>
      </c>
      <c r="AR414" s="31">
        <f t="shared" si="45"/>
        <v>0</v>
      </c>
      <c r="AS414" s="31">
        <f t="shared" si="46"/>
        <v>0</v>
      </c>
      <c r="AT414" s="31">
        <f t="shared" si="47"/>
        <v>0</v>
      </c>
      <c r="AU414" s="31">
        <f t="shared" si="48"/>
        <v>0</v>
      </c>
    </row>
    <row r="415" spans="41:47" x14ac:dyDescent="0.3">
      <c r="AO415" s="31">
        <f t="shared" si="42"/>
        <v>0</v>
      </c>
      <c r="AP415" s="31">
        <f t="shared" si="43"/>
        <v>0</v>
      </c>
      <c r="AQ415" s="31">
        <f t="shared" si="44"/>
        <v>0</v>
      </c>
      <c r="AR415" s="31">
        <f t="shared" si="45"/>
        <v>0</v>
      </c>
      <c r="AS415" s="31">
        <f t="shared" si="46"/>
        <v>0</v>
      </c>
      <c r="AT415" s="31">
        <f t="shared" si="47"/>
        <v>0</v>
      </c>
      <c r="AU415" s="31">
        <f t="shared" si="48"/>
        <v>0</v>
      </c>
    </row>
    <row r="416" spans="41:47" x14ac:dyDescent="0.3">
      <c r="AO416" s="31">
        <f t="shared" si="42"/>
        <v>0</v>
      </c>
      <c r="AP416" s="31">
        <f t="shared" si="43"/>
        <v>0</v>
      </c>
      <c r="AQ416" s="31">
        <f t="shared" si="44"/>
        <v>0</v>
      </c>
      <c r="AR416" s="31">
        <f t="shared" si="45"/>
        <v>0</v>
      </c>
      <c r="AS416" s="31">
        <f t="shared" si="46"/>
        <v>0</v>
      </c>
      <c r="AT416" s="31">
        <f t="shared" si="47"/>
        <v>0</v>
      </c>
      <c r="AU416" s="31">
        <f t="shared" si="48"/>
        <v>0</v>
      </c>
    </row>
    <row r="417" spans="41:47" x14ac:dyDescent="0.3">
      <c r="AO417" s="31">
        <f t="shared" si="42"/>
        <v>0</v>
      </c>
      <c r="AP417" s="31">
        <f t="shared" si="43"/>
        <v>0</v>
      </c>
      <c r="AQ417" s="31">
        <f t="shared" si="44"/>
        <v>0</v>
      </c>
      <c r="AR417" s="31">
        <f t="shared" si="45"/>
        <v>0</v>
      </c>
      <c r="AS417" s="31">
        <f t="shared" si="46"/>
        <v>0</v>
      </c>
      <c r="AT417" s="31">
        <f t="shared" si="47"/>
        <v>0</v>
      </c>
      <c r="AU417" s="31">
        <f t="shared" si="48"/>
        <v>0</v>
      </c>
    </row>
    <row r="418" spans="41:47" x14ac:dyDescent="0.3">
      <c r="AO418" s="31">
        <f t="shared" si="42"/>
        <v>0</v>
      </c>
      <c r="AP418" s="31">
        <f t="shared" si="43"/>
        <v>0</v>
      </c>
      <c r="AQ418" s="31">
        <f t="shared" si="44"/>
        <v>0</v>
      </c>
      <c r="AR418" s="31">
        <f t="shared" si="45"/>
        <v>0</v>
      </c>
      <c r="AS418" s="31">
        <f t="shared" si="46"/>
        <v>0</v>
      </c>
      <c r="AT418" s="31">
        <f t="shared" si="47"/>
        <v>0</v>
      </c>
      <c r="AU418" s="31">
        <f t="shared" si="48"/>
        <v>0</v>
      </c>
    </row>
    <row r="419" spans="41:47" x14ac:dyDescent="0.3">
      <c r="AO419" s="31">
        <f t="shared" si="42"/>
        <v>0</v>
      </c>
      <c r="AP419" s="31">
        <f t="shared" si="43"/>
        <v>0</v>
      </c>
      <c r="AQ419" s="31">
        <f t="shared" si="44"/>
        <v>0</v>
      </c>
      <c r="AR419" s="31">
        <f t="shared" si="45"/>
        <v>0</v>
      </c>
      <c r="AS419" s="31">
        <f t="shared" si="46"/>
        <v>0</v>
      </c>
      <c r="AT419" s="31">
        <f t="shared" si="47"/>
        <v>0</v>
      </c>
      <c r="AU419" s="31">
        <f t="shared" si="48"/>
        <v>0</v>
      </c>
    </row>
    <row r="420" spans="41:47" x14ac:dyDescent="0.3">
      <c r="AO420" s="31">
        <f t="shared" si="42"/>
        <v>0</v>
      </c>
      <c r="AP420" s="31">
        <f t="shared" si="43"/>
        <v>0</v>
      </c>
      <c r="AQ420" s="31">
        <f t="shared" si="44"/>
        <v>0</v>
      </c>
      <c r="AR420" s="31">
        <f t="shared" si="45"/>
        <v>0</v>
      </c>
      <c r="AS420" s="31">
        <f t="shared" si="46"/>
        <v>0</v>
      </c>
      <c r="AT420" s="31">
        <f t="shared" si="47"/>
        <v>0</v>
      </c>
      <c r="AU420" s="31">
        <f t="shared" si="48"/>
        <v>0</v>
      </c>
    </row>
    <row r="421" spans="41:47" x14ac:dyDescent="0.3">
      <c r="AO421" s="31">
        <f t="shared" si="42"/>
        <v>0</v>
      </c>
      <c r="AP421" s="31">
        <f t="shared" si="43"/>
        <v>0</v>
      </c>
      <c r="AQ421" s="31">
        <f t="shared" si="44"/>
        <v>0</v>
      </c>
      <c r="AR421" s="31">
        <f t="shared" si="45"/>
        <v>0</v>
      </c>
      <c r="AS421" s="31">
        <f t="shared" si="46"/>
        <v>0</v>
      </c>
      <c r="AT421" s="31">
        <f t="shared" si="47"/>
        <v>0</v>
      </c>
      <c r="AU421" s="31">
        <f t="shared" si="48"/>
        <v>0</v>
      </c>
    </row>
    <row r="422" spans="41:47" x14ac:dyDescent="0.3">
      <c r="AO422" s="31">
        <f t="shared" si="42"/>
        <v>0</v>
      </c>
      <c r="AP422" s="31">
        <f t="shared" si="43"/>
        <v>0</v>
      </c>
      <c r="AQ422" s="31">
        <f t="shared" si="44"/>
        <v>0</v>
      </c>
      <c r="AR422" s="31">
        <f t="shared" si="45"/>
        <v>0</v>
      </c>
      <c r="AS422" s="31">
        <f t="shared" si="46"/>
        <v>0</v>
      </c>
      <c r="AT422" s="31">
        <f t="shared" si="47"/>
        <v>0</v>
      </c>
      <c r="AU422" s="31">
        <f t="shared" si="48"/>
        <v>0</v>
      </c>
    </row>
    <row r="423" spans="41:47" x14ac:dyDescent="0.3">
      <c r="AO423" s="31">
        <f t="shared" si="42"/>
        <v>0</v>
      </c>
      <c r="AP423" s="31">
        <f t="shared" si="43"/>
        <v>0</v>
      </c>
      <c r="AQ423" s="31">
        <f t="shared" si="44"/>
        <v>0</v>
      </c>
      <c r="AR423" s="31">
        <f t="shared" si="45"/>
        <v>0</v>
      </c>
      <c r="AS423" s="31">
        <f t="shared" si="46"/>
        <v>0</v>
      </c>
      <c r="AT423" s="31">
        <f t="shared" si="47"/>
        <v>0</v>
      </c>
      <c r="AU423" s="31">
        <f t="shared" si="48"/>
        <v>0</v>
      </c>
    </row>
    <row r="424" spans="41:47" x14ac:dyDescent="0.3">
      <c r="AO424" s="31">
        <f t="shared" si="42"/>
        <v>0</v>
      </c>
      <c r="AP424" s="31">
        <f t="shared" si="43"/>
        <v>0</v>
      </c>
      <c r="AQ424" s="31">
        <f t="shared" si="44"/>
        <v>0</v>
      </c>
      <c r="AR424" s="31">
        <f t="shared" si="45"/>
        <v>0</v>
      </c>
      <c r="AS424" s="31">
        <f t="shared" si="46"/>
        <v>0</v>
      </c>
      <c r="AT424" s="31">
        <f t="shared" si="47"/>
        <v>0</v>
      </c>
      <c r="AU424" s="31">
        <f t="shared" si="48"/>
        <v>0</v>
      </c>
    </row>
    <row r="425" spans="41:47" x14ac:dyDescent="0.3">
      <c r="AO425" s="31">
        <f t="shared" si="42"/>
        <v>0</v>
      </c>
      <c r="AP425" s="31">
        <f t="shared" si="43"/>
        <v>0</v>
      </c>
      <c r="AQ425" s="31">
        <f t="shared" si="44"/>
        <v>0</v>
      </c>
      <c r="AR425" s="31">
        <f t="shared" si="45"/>
        <v>0</v>
      </c>
      <c r="AS425" s="31">
        <f t="shared" si="46"/>
        <v>0</v>
      </c>
      <c r="AT425" s="31">
        <f t="shared" si="47"/>
        <v>0</v>
      </c>
      <c r="AU425" s="31">
        <f t="shared" si="48"/>
        <v>0</v>
      </c>
    </row>
    <row r="426" spans="41:47" x14ac:dyDescent="0.3">
      <c r="AO426" s="31">
        <f t="shared" si="42"/>
        <v>0</v>
      </c>
      <c r="AP426" s="31">
        <f t="shared" si="43"/>
        <v>0</v>
      </c>
      <c r="AQ426" s="31">
        <f t="shared" si="44"/>
        <v>0</v>
      </c>
      <c r="AR426" s="31">
        <f t="shared" si="45"/>
        <v>0</v>
      </c>
      <c r="AS426" s="31">
        <f t="shared" si="46"/>
        <v>0</v>
      </c>
      <c r="AT426" s="31">
        <f t="shared" si="47"/>
        <v>0</v>
      </c>
      <c r="AU426" s="31">
        <f t="shared" si="48"/>
        <v>0</v>
      </c>
    </row>
    <row r="427" spans="41:47" x14ac:dyDescent="0.3">
      <c r="AO427" s="31">
        <f t="shared" si="42"/>
        <v>0</v>
      </c>
      <c r="AP427" s="31">
        <f t="shared" si="43"/>
        <v>0</v>
      </c>
      <c r="AQ427" s="31">
        <f t="shared" si="44"/>
        <v>0</v>
      </c>
      <c r="AR427" s="31">
        <f t="shared" si="45"/>
        <v>0</v>
      </c>
      <c r="AS427" s="31">
        <f t="shared" si="46"/>
        <v>0</v>
      </c>
      <c r="AT427" s="31">
        <f t="shared" si="47"/>
        <v>0</v>
      </c>
      <c r="AU427" s="31">
        <f t="shared" si="48"/>
        <v>0</v>
      </c>
    </row>
    <row r="428" spans="41:47" x14ac:dyDescent="0.3">
      <c r="AO428" s="31">
        <f t="shared" si="42"/>
        <v>0</v>
      </c>
      <c r="AP428" s="31">
        <f t="shared" si="43"/>
        <v>0</v>
      </c>
      <c r="AQ428" s="31">
        <f t="shared" si="44"/>
        <v>0</v>
      </c>
      <c r="AR428" s="31">
        <f t="shared" si="45"/>
        <v>0</v>
      </c>
      <c r="AS428" s="31">
        <f t="shared" si="46"/>
        <v>0</v>
      </c>
      <c r="AT428" s="31">
        <f t="shared" si="47"/>
        <v>0</v>
      </c>
      <c r="AU428" s="31">
        <f t="shared" si="48"/>
        <v>0</v>
      </c>
    </row>
    <row r="429" spans="41:47" x14ac:dyDescent="0.3">
      <c r="AO429" s="31">
        <f t="shared" si="42"/>
        <v>0</v>
      </c>
      <c r="AP429" s="31">
        <f t="shared" si="43"/>
        <v>0</v>
      </c>
      <c r="AQ429" s="31">
        <f t="shared" si="44"/>
        <v>0</v>
      </c>
      <c r="AR429" s="31">
        <f t="shared" si="45"/>
        <v>0</v>
      </c>
      <c r="AS429" s="31">
        <f t="shared" si="46"/>
        <v>0</v>
      </c>
      <c r="AT429" s="31">
        <f t="shared" si="47"/>
        <v>0</v>
      </c>
      <c r="AU429" s="31">
        <f t="shared" si="48"/>
        <v>0</v>
      </c>
    </row>
    <row r="430" spans="41:47" x14ac:dyDescent="0.3">
      <c r="AO430" s="31">
        <f t="shared" si="42"/>
        <v>0</v>
      </c>
      <c r="AP430" s="31">
        <f t="shared" si="43"/>
        <v>0</v>
      </c>
      <c r="AQ430" s="31">
        <f t="shared" si="44"/>
        <v>0</v>
      </c>
      <c r="AR430" s="31">
        <f t="shared" si="45"/>
        <v>0</v>
      </c>
      <c r="AS430" s="31">
        <f t="shared" si="46"/>
        <v>0</v>
      </c>
      <c r="AT430" s="31">
        <f t="shared" si="47"/>
        <v>0</v>
      </c>
      <c r="AU430" s="31">
        <f t="shared" si="48"/>
        <v>0</v>
      </c>
    </row>
    <row r="431" spans="41:47" x14ac:dyDescent="0.3">
      <c r="AO431" s="31">
        <f t="shared" si="42"/>
        <v>0</v>
      </c>
      <c r="AP431" s="31">
        <f t="shared" si="43"/>
        <v>0</v>
      </c>
      <c r="AQ431" s="31">
        <f t="shared" si="44"/>
        <v>0</v>
      </c>
      <c r="AR431" s="31">
        <f t="shared" si="45"/>
        <v>0</v>
      </c>
      <c r="AS431" s="31">
        <f t="shared" si="46"/>
        <v>0</v>
      </c>
      <c r="AT431" s="31">
        <f t="shared" si="47"/>
        <v>0</v>
      </c>
      <c r="AU431" s="31">
        <f t="shared" si="48"/>
        <v>0</v>
      </c>
    </row>
    <row r="432" spans="41:47" x14ac:dyDescent="0.3">
      <c r="AO432" s="31">
        <f t="shared" si="42"/>
        <v>0</v>
      </c>
      <c r="AP432" s="31">
        <f t="shared" si="43"/>
        <v>0</v>
      </c>
      <c r="AQ432" s="31">
        <f t="shared" si="44"/>
        <v>0</v>
      </c>
      <c r="AR432" s="31">
        <f t="shared" si="45"/>
        <v>0</v>
      </c>
      <c r="AS432" s="31">
        <f t="shared" si="46"/>
        <v>0</v>
      </c>
      <c r="AT432" s="31">
        <f t="shared" si="47"/>
        <v>0</v>
      </c>
      <c r="AU432" s="31">
        <f t="shared" si="48"/>
        <v>0</v>
      </c>
    </row>
    <row r="433" spans="41:47" x14ac:dyDescent="0.3">
      <c r="AO433" s="31">
        <f t="shared" si="42"/>
        <v>0</v>
      </c>
      <c r="AP433" s="31">
        <f t="shared" si="43"/>
        <v>0</v>
      </c>
      <c r="AQ433" s="31">
        <f t="shared" si="44"/>
        <v>0</v>
      </c>
      <c r="AR433" s="31">
        <f t="shared" si="45"/>
        <v>0</v>
      </c>
      <c r="AS433" s="31">
        <f t="shared" si="46"/>
        <v>0</v>
      </c>
      <c r="AT433" s="31">
        <f t="shared" si="47"/>
        <v>0</v>
      </c>
      <c r="AU433" s="31">
        <f t="shared" si="48"/>
        <v>0</v>
      </c>
    </row>
    <row r="434" spans="41:47" x14ac:dyDescent="0.3">
      <c r="AO434" s="31">
        <f t="shared" si="42"/>
        <v>0</v>
      </c>
      <c r="AP434" s="31">
        <f t="shared" si="43"/>
        <v>0</v>
      </c>
      <c r="AQ434" s="31">
        <f t="shared" si="44"/>
        <v>0</v>
      </c>
      <c r="AR434" s="31">
        <f t="shared" si="45"/>
        <v>0</v>
      </c>
      <c r="AS434" s="31">
        <f t="shared" si="46"/>
        <v>0</v>
      </c>
      <c r="AT434" s="31">
        <f t="shared" si="47"/>
        <v>0</v>
      </c>
      <c r="AU434" s="31">
        <f t="shared" si="48"/>
        <v>0</v>
      </c>
    </row>
    <row r="435" spans="41:47" x14ac:dyDescent="0.3">
      <c r="AO435" s="31">
        <f t="shared" si="42"/>
        <v>0</v>
      </c>
      <c r="AP435" s="31">
        <f t="shared" si="43"/>
        <v>0</v>
      </c>
      <c r="AQ435" s="31">
        <f t="shared" si="44"/>
        <v>0</v>
      </c>
      <c r="AR435" s="31">
        <f t="shared" si="45"/>
        <v>0</v>
      </c>
      <c r="AS435" s="31">
        <f t="shared" si="46"/>
        <v>0</v>
      </c>
      <c r="AT435" s="31">
        <f t="shared" si="47"/>
        <v>0</v>
      </c>
      <c r="AU435" s="31">
        <f t="shared" si="48"/>
        <v>0</v>
      </c>
    </row>
    <row r="436" spans="41:47" x14ac:dyDescent="0.3">
      <c r="AO436" s="31">
        <f t="shared" si="42"/>
        <v>0</v>
      </c>
      <c r="AP436" s="31">
        <f t="shared" si="43"/>
        <v>0</v>
      </c>
      <c r="AQ436" s="31">
        <f t="shared" si="44"/>
        <v>0</v>
      </c>
      <c r="AR436" s="31">
        <f t="shared" si="45"/>
        <v>0</v>
      </c>
      <c r="AS436" s="31">
        <f t="shared" si="46"/>
        <v>0</v>
      </c>
      <c r="AT436" s="31">
        <f t="shared" si="47"/>
        <v>0</v>
      </c>
      <c r="AU436" s="31">
        <f t="shared" si="48"/>
        <v>0</v>
      </c>
    </row>
    <row r="437" spans="41:47" x14ac:dyDescent="0.3">
      <c r="AO437" s="31">
        <f t="shared" si="42"/>
        <v>0</v>
      </c>
      <c r="AP437" s="31">
        <f t="shared" si="43"/>
        <v>0</v>
      </c>
      <c r="AQ437" s="31">
        <f t="shared" si="44"/>
        <v>0</v>
      </c>
      <c r="AR437" s="31">
        <f t="shared" si="45"/>
        <v>0</v>
      </c>
      <c r="AS437" s="31">
        <f t="shared" si="46"/>
        <v>0</v>
      </c>
      <c r="AT437" s="31">
        <f t="shared" si="47"/>
        <v>0</v>
      </c>
      <c r="AU437" s="31">
        <f t="shared" si="48"/>
        <v>0</v>
      </c>
    </row>
    <row r="438" spans="41:47" x14ac:dyDescent="0.3">
      <c r="AO438" s="31">
        <f t="shared" si="42"/>
        <v>0</v>
      </c>
      <c r="AP438" s="31">
        <f t="shared" si="43"/>
        <v>0</v>
      </c>
      <c r="AQ438" s="31">
        <f t="shared" si="44"/>
        <v>0</v>
      </c>
      <c r="AR438" s="31">
        <f t="shared" si="45"/>
        <v>0</v>
      </c>
      <c r="AS438" s="31">
        <f t="shared" si="46"/>
        <v>0</v>
      </c>
      <c r="AT438" s="31">
        <f t="shared" si="47"/>
        <v>0</v>
      </c>
      <c r="AU438" s="31">
        <f t="shared" si="48"/>
        <v>0</v>
      </c>
    </row>
    <row r="439" spans="41:47" x14ac:dyDescent="0.3">
      <c r="AO439" s="31">
        <f t="shared" si="42"/>
        <v>0</v>
      </c>
      <c r="AP439" s="31">
        <f t="shared" si="43"/>
        <v>0</v>
      </c>
      <c r="AQ439" s="31">
        <f t="shared" si="44"/>
        <v>0</v>
      </c>
      <c r="AR439" s="31">
        <f t="shared" si="45"/>
        <v>0</v>
      </c>
      <c r="AS439" s="31">
        <f t="shared" si="46"/>
        <v>0</v>
      </c>
      <c r="AT439" s="31">
        <f t="shared" si="47"/>
        <v>0</v>
      </c>
      <c r="AU439" s="31">
        <f t="shared" si="48"/>
        <v>0</v>
      </c>
    </row>
    <row r="440" spans="41:47" x14ac:dyDescent="0.3">
      <c r="AO440" s="31">
        <f t="shared" si="42"/>
        <v>0</v>
      </c>
      <c r="AP440" s="31">
        <f t="shared" si="43"/>
        <v>0</v>
      </c>
      <c r="AQ440" s="31">
        <f t="shared" si="44"/>
        <v>0</v>
      </c>
      <c r="AR440" s="31">
        <f t="shared" si="45"/>
        <v>0</v>
      </c>
      <c r="AS440" s="31">
        <f t="shared" si="46"/>
        <v>0</v>
      </c>
      <c r="AT440" s="31">
        <f t="shared" si="47"/>
        <v>0</v>
      </c>
      <c r="AU440" s="31">
        <f t="shared" si="48"/>
        <v>0</v>
      </c>
    </row>
    <row r="441" spans="41:47" x14ac:dyDescent="0.3">
      <c r="AO441" s="31">
        <f t="shared" si="42"/>
        <v>0</v>
      </c>
      <c r="AP441" s="31">
        <f t="shared" si="43"/>
        <v>0</v>
      </c>
      <c r="AQ441" s="31">
        <f t="shared" si="44"/>
        <v>0</v>
      </c>
      <c r="AR441" s="31">
        <f t="shared" si="45"/>
        <v>0</v>
      </c>
      <c r="AS441" s="31">
        <f t="shared" si="46"/>
        <v>0</v>
      </c>
      <c r="AT441" s="31">
        <f t="shared" si="47"/>
        <v>0</v>
      </c>
      <c r="AU441" s="31">
        <f t="shared" si="48"/>
        <v>0</v>
      </c>
    </row>
    <row r="442" spans="41:47" x14ac:dyDescent="0.3">
      <c r="AO442" s="31">
        <f t="shared" si="42"/>
        <v>0</v>
      </c>
      <c r="AP442" s="31">
        <f t="shared" si="43"/>
        <v>0</v>
      </c>
      <c r="AQ442" s="31">
        <f t="shared" si="44"/>
        <v>0</v>
      </c>
      <c r="AR442" s="31">
        <f t="shared" si="45"/>
        <v>0</v>
      </c>
      <c r="AS442" s="31">
        <f t="shared" si="46"/>
        <v>0</v>
      </c>
      <c r="AT442" s="31">
        <f t="shared" si="47"/>
        <v>0</v>
      </c>
      <c r="AU442" s="31">
        <f t="shared" si="48"/>
        <v>0</v>
      </c>
    </row>
    <row r="443" spans="41:47" x14ac:dyDescent="0.3">
      <c r="AO443" s="31">
        <f t="shared" si="42"/>
        <v>0</v>
      </c>
      <c r="AP443" s="31">
        <f t="shared" si="43"/>
        <v>0</v>
      </c>
      <c r="AQ443" s="31">
        <f t="shared" si="44"/>
        <v>0</v>
      </c>
      <c r="AR443" s="31">
        <f t="shared" si="45"/>
        <v>0</v>
      </c>
      <c r="AS443" s="31">
        <f t="shared" si="46"/>
        <v>0</v>
      </c>
      <c r="AT443" s="31">
        <f t="shared" si="47"/>
        <v>0</v>
      </c>
      <c r="AU443" s="31">
        <f t="shared" si="48"/>
        <v>0</v>
      </c>
    </row>
    <row r="444" spans="41:47" x14ac:dyDescent="0.3">
      <c r="AO444" s="31">
        <f t="shared" si="42"/>
        <v>0</v>
      </c>
      <c r="AP444" s="31">
        <f t="shared" si="43"/>
        <v>0</v>
      </c>
      <c r="AQ444" s="31">
        <f t="shared" si="44"/>
        <v>0</v>
      </c>
      <c r="AR444" s="31">
        <f t="shared" si="45"/>
        <v>0</v>
      </c>
      <c r="AS444" s="31">
        <f t="shared" si="46"/>
        <v>0</v>
      </c>
      <c r="AT444" s="31">
        <f t="shared" si="47"/>
        <v>0</v>
      </c>
      <c r="AU444" s="31">
        <f t="shared" si="48"/>
        <v>0</v>
      </c>
    </row>
    <row r="445" spans="41:47" x14ac:dyDescent="0.3">
      <c r="AO445" s="31">
        <f t="shared" si="42"/>
        <v>0</v>
      </c>
      <c r="AP445" s="31">
        <f t="shared" si="43"/>
        <v>0</v>
      </c>
      <c r="AQ445" s="31">
        <f t="shared" si="44"/>
        <v>0</v>
      </c>
      <c r="AR445" s="31">
        <f t="shared" si="45"/>
        <v>0</v>
      </c>
      <c r="AS445" s="31">
        <f t="shared" si="46"/>
        <v>0</v>
      </c>
      <c r="AT445" s="31">
        <f t="shared" si="47"/>
        <v>0</v>
      </c>
      <c r="AU445" s="31">
        <f t="shared" si="48"/>
        <v>0</v>
      </c>
    </row>
    <row r="446" spans="41:47" x14ac:dyDescent="0.3">
      <c r="AO446" s="31">
        <f t="shared" si="42"/>
        <v>0</v>
      </c>
      <c r="AP446" s="31">
        <f t="shared" si="43"/>
        <v>0</v>
      </c>
      <c r="AQ446" s="31">
        <f t="shared" si="44"/>
        <v>0</v>
      </c>
      <c r="AR446" s="31">
        <f t="shared" si="45"/>
        <v>0</v>
      </c>
      <c r="AS446" s="31">
        <f t="shared" si="46"/>
        <v>0</v>
      </c>
      <c r="AT446" s="31">
        <f t="shared" si="47"/>
        <v>0</v>
      </c>
      <c r="AU446" s="31">
        <f t="shared" si="48"/>
        <v>0</v>
      </c>
    </row>
    <row r="447" spans="41:47" x14ac:dyDescent="0.3">
      <c r="AO447" s="31">
        <f t="shared" si="42"/>
        <v>0</v>
      </c>
      <c r="AP447" s="31">
        <f t="shared" si="43"/>
        <v>0</v>
      </c>
      <c r="AQ447" s="31">
        <f t="shared" si="44"/>
        <v>0</v>
      </c>
      <c r="AR447" s="31">
        <f t="shared" si="45"/>
        <v>0</v>
      </c>
      <c r="AS447" s="31">
        <f t="shared" si="46"/>
        <v>0</v>
      </c>
      <c r="AT447" s="31">
        <f t="shared" si="47"/>
        <v>0</v>
      </c>
      <c r="AU447" s="31">
        <f t="shared" si="48"/>
        <v>0</v>
      </c>
    </row>
    <row r="448" spans="41:47" x14ac:dyDescent="0.3">
      <c r="AO448" s="31">
        <f t="shared" si="42"/>
        <v>0</v>
      </c>
      <c r="AP448" s="31">
        <f t="shared" si="43"/>
        <v>0</v>
      </c>
      <c r="AQ448" s="31">
        <f t="shared" si="44"/>
        <v>0</v>
      </c>
      <c r="AR448" s="31">
        <f t="shared" si="45"/>
        <v>0</v>
      </c>
      <c r="AS448" s="31">
        <f t="shared" si="46"/>
        <v>0</v>
      </c>
      <c r="AT448" s="31">
        <f t="shared" si="47"/>
        <v>0</v>
      </c>
      <c r="AU448" s="31">
        <f t="shared" si="48"/>
        <v>0</v>
      </c>
    </row>
    <row r="449" spans="41:47" x14ac:dyDescent="0.3">
      <c r="AO449" s="31">
        <f t="shared" si="42"/>
        <v>0</v>
      </c>
      <c r="AP449" s="31">
        <f t="shared" si="43"/>
        <v>0</v>
      </c>
      <c r="AQ449" s="31">
        <f t="shared" si="44"/>
        <v>0</v>
      </c>
      <c r="AR449" s="31">
        <f t="shared" si="45"/>
        <v>0</v>
      </c>
      <c r="AS449" s="31">
        <f t="shared" si="46"/>
        <v>0</v>
      </c>
      <c r="AT449" s="31">
        <f t="shared" si="47"/>
        <v>0</v>
      </c>
      <c r="AU449" s="31">
        <f t="shared" si="48"/>
        <v>0</v>
      </c>
    </row>
    <row r="450" spans="41:47" x14ac:dyDescent="0.3">
      <c r="AO450" s="31">
        <f t="shared" si="42"/>
        <v>0</v>
      </c>
      <c r="AP450" s="31">
        <f t="shared" si="43"/>
        <v>0</v>
      </c>
      <c r="AQ450" s="31">
        <f t="shared" si="44"/>
        <v>0</v>
      </c>
      <c r="AR450" s="31">
        <f t="shared" si="45"/>
        <v>0</v>
      </c>
      <c r="AS450" s="31">
        <f t="shared" si="46"/>
        <v>0</v>
      </c>
      <c r="AT450" s="31">
        <f t="shared" si="47"/>
        <v>0</v>
      </c>
      <c r="AU450" s="31">
        <f t="shared" si="48"/>
        <v>0</v>
      </c>
    </row>
    <row r="451" spans="41:47" x14ac:dyDescent="0.3">
      <c r="AO451" s="31">
        <f t="shared" ref="AO451:AO500" si="49">SUM((IF(B451="Checked", 0.5, 0)), (IF(D452="Checked", 0.5, 0)))</f>
        <v>0</v>
      </c>
      <c r="AP451" s="31">
        <f t="shared" ref="AP451:AP500" si="50">COUNTIF(P451, "A gross misdemeanor fine of $3000/1 year in jail/both")</f>
        <v>0</v>
      </c>
      <c r="AQ451" s="31">
        <f t="shared" ref="AQ451:AQ500" si="51">(COUNTIF(L451:O451, "Checked"))/4</f>
        <v>0</v>
      </c>
      <c r="AR451" s="31">
        <f t="shared" ref="AR451:AR500" si="52">COUNTIF(Q451, "Based on the server’s reasonable opinion")</f>
        <v>0</v>
      </c>
      <c r="AS451" s="31">
        <f t="shared" ref="AS451:AS500" si="53">COUNTIF(R451, "F")</f>
        <v>0</v>
      </c>
      <c r="AT451" s="31">
        <f t="shared" ref="AT451:AT500" si="54">SUM((IF(G451="Checked",0.25,0)),(IF(F451="Checked",0.25,0)),(IF(I451="Checked",0.25,0)),(IF(J451="Checked",0.25,0)))</f>
        <v>0</v>
      </c>
      <c r="AU451" s="31">
        <f t="shared" si="48"/>
        <v>0</v>
      </c>
    </row>
    <row r="452" spans="41:47" x14ac:dyDescent="0.3">
      <c r="AO452" s="31">
        <f t="shared" si="49"/>
        <v>0</v>
      </c>
      <c r="AP452" s="31">
        <f t="shared" si="50"/>
        <v>0</v>
      </c>
      <c r="AQ452" s="31">
        <f t="shared" si="51"/>
        <v>0</v>
      </c>
      <c r="AR452" s="31">
        <f t="shared" si="52"/>
        <v>0</v>
      </c>
      <c r="AS452" s="31">
        <f t="shared" si="53"/>
        <v>0</v>
      </c>
      <c r="AT452" s="31">
        <f t="shared" si="54"/>
        <v>0</v>
      </c>
      <c r="AU452" s="31">
        <f t="shared" ref="AU452:AU500" si="55">COUNTIF(S452, "Refuse to serve alcohol to the person")</f>
        <v>0</v>
      </c>
    </row>
    <row r="453" spans="41:47" x14ac:dyDescent="0.3">
      <c r="AO453" s="31">
        <f t="shared" si="49"/>
        <v>0</v>
      </c>
      <c r="AP453" s="31">
        <f t="shared" si="50"/>
        <v>0</v>
      </c>
      <c r="AQ453" s="31">
        <f t="shared" si="51"/>
        <v>0</v>
      </c>
      <c r="AR453" s="31">
        <f t="shared" si="52"/>
        <v>0</v>
      </c>
      <c r="AS453" s="31">
        <f t="shared" si="53"/>
        <v>0</v>
      </c>
      <c r="AT453" s="31">
        <f t="shared" si="54"/>
        <v>0</v>
      </c>
      <c r="AU453" s="31">
        <f t="shared" si="55"/>
        <v>0</v>
      </c>
    </row>
    <row r="454" spans="41:47" x14ac:dyDescent="0.3">
      <c r="AO454" s="31">
        <f t="shared" si="49"/>
        <v>0</v>
      </c>
      <c r="AP454" s="31">
        <f t="shared" si="50"/>
        <v>0</v>
      </c>
      <c r="AQ454" s="31">
        <f t="shared" si="51"/>
        <v>0</v>
      </c>
      <c r="AR454" s="31">
        <f t="shared" si="52"/>
        <v>0</v>
      </c>
      <c r="AS454" s="31">
        <f t="shared" si="53"/>
        <v>0</v>
      </c>
      <c r="AT454" s="31">
        <f t="shared" si="54"/>
        <v>0</v>
      </c>
      <c r="AU454" s="31">
        <f t="shared" si="55"/>
        <v>0</v>
      </c>
    </row>
    <row r="455" spans="41:47" x14ac:dyDescent="0.3">
      <c r="AO455" s="31">
        <f t="shared" si="49"/>
        <v>0</v>
      </c>
      <c r="AP455" s="31">
        <f t="shared" si="50"/>
        <v>0</v>
      </c>
      <c r="AQ455" s="31">
        <f t="shared" si="51"/>
        <v>0</v>
      </c>
      <c r="AR455" s="31">
        <f t="shared" si="52"/>
        <v>0</v>
      </c>
      <c r="AS455" s="31">
        <f t="shared" si="53"/>
        <v>0</v>
      </c>
      <c r="AT455" s="31">
        <f t="shared" si="54"/>
        <v>0</v>
      </c>
      <c r="AU455" s="31">
        <f t="shared" si="55"/>
        <v>0</v>
      </c>
    </row>
    <row r="456" spans="41:47" x14ac:dyDescent="0.3">
      <c r="AO456" s="31">
        <f t="shared" si="49"/>
        <v>0</v>
      </c>
      <c r="AP456" s="31">
        <f t="shared" si="50"/>
        <v>0</v>
      </c>
      <c r="AQ456" s="31">
        <f t="shared" si="51"/>
        <v>0</v>
      </c>
      <c r="AR456" s="31">
        <f t="shared" si="52"/>
        <v>0</v>
      </c>
      <c r="AS456" s="31">
        <f t="shared" si="53"/>
        <v>0</v>
      </c>
      <c r="AT456" s="31">
        <f t="shared" si="54"/>
        <v>0</v>
      </c>
      <c r="AU456" s="31">
        <f t="shared" si="55"/>
        <v>0</v>
      </c>
    </row>
    <row r="457" spans="41:47" x14ac:dyDescent="0.3">
      <c r="AO457" s="31">
        <f t="shared" si="49"/>
        <v>0</v>
      </c>
      <c r="AP457" s="31">
        <f t="shared" si="50"/>
        <v>0</v>
      </c>
      <c r="AQ457" s="31">
        <f t="shared" si="51"/>
        <v>0</v>
      </c>
      <c r="AR457" s="31">
        <f t="shared" si="52"/>
        <v>0</v>
      </c>
      <c r="AS457" s="31">
        <f t="shared" si="53"/>
        <v>0</v>
      </c>
      <c r="AT457" s="31">
        <f t="shared" si="54"/>
        <v>0</v>
      </c>
      <c r="AU457" s="31">
        <f t="shared" si="55"/>
        <v>0</v>
      </c>
    </row>
    <row r="458" spans="41:47" x14ac:dyDescent="0.3">
      <c r="AO458" s="31">
        <f t="shared" si="49"/>
        <v>0</v>
      </c>
      <c r="AP458" s="31">
        <f t="shared" si="50"/>
        <v>0</v>
      </c>
      <c r="AQ458" s="31">
        <f t="shared" si="51"/>
        <v>0</v>
      </c>
      <c r="AR458" s="31">
        <f t="shared" si="52"/>
        <v>0</v>
      </c>
      <c r="AS458" s="31">
        <f t="shared" si="53"/>
        <v>0</v>
      </c>
      <c r="AT458" s="31">
        <f t="shared" si="54"/>
        <v>0</v>
      </c>
      <c r="AU458" s="31">
        <f t="shared" si="55"/>
        <v>0</v>
      </c>
    </row>
    <row r="459" spans="41:47" x14ac:dyDescent="0.3">
      <c r="AO459" s="31">
        <f t="shared" si="49"/>
        <v>0</v>
      </c>
      <c r="AP459" s="31">
        <f t="shared" si="50"/>
        <v>0</v>
      </c>
      <c r="AQ459" s="31">
        <f t="shared" si="51"/>
        <v>0</v>
      </c>
      <c r="AR459" s="31">
        <f t="shared" si="52"/>
        <v>0</v>
      </c>
      <c r="AS459" s="31">
        <f t="shared" si="53"/>
        <v>0</v>
      </c>
      <c r="AT459" s="31">
        <f t="shared" si="54"/>
        <v>0</v>
      </c>
      <c r="AU459" s="31">
        <f t="shared" si="55"/>
        <v>0</v>
      </c>
    </row>
    <row r="460" spans="41:47" x14ac:dyDescent="0.3">
      <c r="AO460" s="31">
        <f t="shared" si="49"/>
        <v>0</v>
      </c>
      <c r="AP460" s="31">
        <f t="shared" si="50"/>
        <v>0</v>
      </c>
      <c r="AQ460" s="31">
        <f t="shared" si="51"/>
        <v>0</v>
      </c>
      <c r="AR460" s="31">
        <f t="shared" si="52"/>
        <v>0</v>
      </c>
      <c r="AS460" s="31">
        <f t="shared" si="53"/>
        <v>0</v>
      </c>
      <c r="AT460" s="31">
        <f t="shared" si="54"/>
        <v>0</v>
      </c>
      <c r="AU460" s="31">
        <f t="shared" si="55"/>
        <v>0</v>
      </c>
    </row>
    <row r="461" spans="41:47" x14ac:dyDescent="0.3">
      <c r="AO461" s="31">
        <f t="shared" si="49"/>
        <v>0</v>
      </c>
      <c r="AP461" s="31">
        <f t="shared" si="50"/>
        <v>0</v>
      </c>
      <c r="AQ461" s="31">
        <f t="shared" si="51"/>
        <v>0</v>
      </c>
      <c r="AR461" s="31">
        <f t="shared" si="52"/>
        <v>0</v>
      </c>
      <c r="AS461" s="31">
        <f t="shared" si="53"/>
        <v>0</v>
      </c>
      <c r="AT461" s="31">
        <f t="shared" si="54"/>
        <v>0</v>
      </c>
      <c r="AU461" s="31">
        <f t="shared" si="55"/>
        <v>0</v>
      </c>
    </row>
    <row r="462" spans="41:47" x14ac:dyDescent="0.3">
      <c r="AO462" s="31">
        <f t="shared" si="49"/>
        <v>0</v>
      </c>
      <c r="AP462" s="31">
        <f t="shared" si="50"/>
        <v>0</v>
      </c>
      <c r="AQ462" s="31">
        <f t="shared" si="51"/>
        <v>0</v>
      </c>
      <c r="AR462" s="31">
        <f t="shared" si="52"/>
        <v>0</v>
      </c>
      <c r="AS462" s="31">
        <f t="shared" si="53"/>
        <v>0</v>
      </c>
      <c r="AT462" s="31">
        <f t="shared" si="54"/>
        <v>0</v>
      </c>
      <c r="AU462" s="31">
        <f t="shared" si="55"/>
        <v>0</v>
      </c>
    </row>
    <row r="463" spans="41:47" x14ac:dyDescent="0.3">
      <c r="AO463" s="31">
        <f t="shared" si="49"/>
        <v>0</v>
      </c>
      <c r="AP463" s="31">
        <f t="shared" si="50"/>
        <v>0</v>
      </c>
      <c r="AQ463" s="31">
        <f t="shared" si="51"/>
        <v>0</v>
      </c>
      <c r="AR463" s="31">
        <f t="shared" si="52"/>
        <v>0</v>
      </c>
      <c r="AS463" s="31">
        <f t="shared" si="53"/>
        <v>0</v>
      </c>
      <c r="AT463" s="31">
        <f t="shared" si="54"/>
        <v>0</v>
      </c>
      <c r="AU463" s="31">
        <f t="shared" si="55"/>
        <v>0</v>
      </c>
    </row>
    <row r="464" spans="41:47" x14ac:dyDescent="0.3">
      <c r="AO464" s="31">
        <f t="shared" si="49"/>
        <v>0</v>
      </c>
      <c r="AP464" s="31">
        <f t="shared" si="50"/>
        <v>0</v>
      </c>
      <c r="AQ464" s="31">
        <f t="shared" si="51"/>
        <v>0</v>
      </c>
      <c r="AR464" s="31">
        <f t="shared" si="52"/>
        <v>0</v>
      </c>
      <c r="AS464" s="31">
        <f t="shared" si="53"/>
        <v>0</v>
      </c>
      <c r="AT464" s="31">
        <f t="shared" si="54"/>
        <v>0</v>
      </c>
      <c r="AU464" s="31">
        <f t="shared" si="55"/>
        <v>0</v>
      </c>
    </row>
    <row r="465" spans="41:47" x14ac:dyDescent="0.3">
      <c r="AO465" s="31">
        <f t="shared" si="49"/>
        <v>0</v>
      </c>
      <c r="AP465" s="31">
        <f t="shared" si="50"/>
        <v>0</v>
      </c>
      <c r="AQ465" s="31">
        <f t="shared" si="51"/>
        <v>0</v>
      </c>
      <c r="AR465" s="31">
        <f t="shared" si="52"/>
        <v>0</v>
      </c>
      <c r="AS465" s="31">
        <f t="shared" si="53"/>
        <v>0</v>
      </c>
      <c r="AT465" s="31">
        <f t="shared" si="54"/>
        <v>0</v>
      </c>
      <c r="AU465" s="31">
        <f t="shared" si="55"/>
        <v>0</v>
      </c>
    </row>
    <row r="466" spans="41:47" x14ac:dyDescent="0.3">
      <c r="AO466" s="31">
        <f t="shared" si="49"/>
        <v>0</v>
      </c>
      <c r="AP466" s="31">
        <f t="shared" si="50"/>
        <v>0</v>
      </c>
      <c r="AQ466" s="31">
        <f t="shared" si="51"/>
        <v>0</v>
      </c>
      <c r="AR466" s="31">
        <f t="shared" si="52"/>
        <v>0</v>
      </c>
      <c r="AS466" s="31">
        <f t="shared" si="53"/>
        <v>0</v>
      </c>
      <c r="AT466" s="31">
        <f t="shared" si="54"/>
        <v>0</v>
      </c>
      <c r="AU466" s="31">
        <f t="shared" si="55"/>
        <v>0</v>
      </c>
    </row>
    <row r="467" spans="41:47" x14ac:dyDescent="0.3">
      <c r="AO467" s="31">
        <f t="shared" si="49"/>
        <v>0</v>
      </c>
      <c r="AP467" s="31">
        <f t="shared" si="50"/>
        <v>0</v>
      </c>
      <c r="AQ467" s="31">
        <f t="shared" si="51"/>
        <v>0</v>
      </c>
      <c r="AR467" s="31">
        <f t="shared" si="52"/>
        <v>0</v>
      </c>
      <c r="AS467" s="31">
        <f t="shared" si="53"/>
        <v>0</v>
      </c>
      <c r="AT467" s="31">
        <f t="shared" si="54"/>
        <v>0</v>
      </c>
      <c r="AU467" s="31">
        <f t="shared" si="55"/>
        <v>0</v>
      </c>
    </row>
    <row r="468" spans="41:47" x14ac:dyDescent="0.3">
      <c r="AO468" s="31">
        <f t="shared" si="49"/>
        <v>0</v>
      </c>
      <c r="AP468" s="31">
        <f t="shared" si="50"/>
        <v>0</v>
      </c>
      <c r="AQ468" s="31">
        <f t="shared" si="51"/>
        <v>0</v>
      </c>
      <c r="AR468" s="31">
        <f t="shared" si="52"/>
        <v>0</v>
      </c>
      <c r="AS468" s="31">
        <f t="shared" si="53"/>
        <v>0</v>
      </c>
      <c r="AT468" s="31">
        <f t="shared" si="54"/>
        <v>0</v>
      </c>
      <c r="AU468" s="31">
        <f t="shared" si="55"/>
        <v>0</v>
      </c>
    </row>
    <row r="469" spans="41:47" x14ac:dyDescent="0.3">
      <c r="AO469" s="31">
        <f t="shared" si="49"/>
        <v>0</v>
      </c>
      <c r="AP469" s="31">
        <f t="shared" si="50"/>
        <v>0</v>
      </c>
      <c r="AQ469" s="31">
        <f t="shared" si="51"/>
        <v>0</v>
      </c>
      <c r="AR469" s="31">
        <f t="shared" si="52"/>
        <v>0</v>
      </c>
      <c r="AS469" s="31">
        <f t="shared" si="53"/>
        <v>0</v>
      </c>
      <c r="AT469" s="31">
        <f t="shared" si="54"/>
        <v>0</v>
      </c>
      <c r="AU469" s="31">
        <f t="shared" si="55"/>
        <v>0</v>
      </c>
    </row>
    <row r="470" spans="41:47" x14ac:dyDescent="0.3">
      <c r="AO470" s="31">
        <f t="shared" si="49"/>
        <v>0</v>
      </c>
      <c r="AP470" s="31">
        <f t="shared" si="50"/>
        <v>0</v>
      </c>
      <c r="AQ470" s="31">
        <f t="shared" si="51"/>
        <v>0</v>
      </c>
      <c r="AR470" s="31">
        <f t="shared" si="52"/>
        <v>0</v>
      </c>
      <c r="AS470" s="31">
        <f t="shared" si="53"/>
        <v>0</v>
      </c>
      <c r="AT470" s="31">
        <f t="shared" si="54"/>
        <v>0</v>
      </c>
      <c r="AU470" s="31">
        <f t="shared" si="55"/>
        <v>0</v>
      </c>
    </row>
    <row r="471" spans="41:47" x14ac:dyDescent="0.3">
      <c r="AO471" s="31">
        <f t="shared" si="49"/>
        <v>0</v>
      </c>
      <c r="AP471" s="31">
        <f t="shared" si="50"/>
        <v>0</v>
      </c>
      <c r="AQ471" s="31">
        <f t="shared" si="51"/>
        <v>0</v>
      </c>
      <c r="AR471" s="31">
        <f t="shared" si="52"/>
        <v>0</v>
      </c>
      <c r="AS471" s="31">
        <f t="shared" si="53"/>
        <v>0</v>
      </c>
      <c r="AT471" s="31">
        <f t="shared" si="54"/>
        <v>0</v>
      </c>
      <c r="AU471" s="31">
        <f t="shared" si="55"/>
        <v>0</v>
      </c>
    </row>
    <row r="472" spans="41:47" x14ac:dyDescent="0.3">
      <c r="AO472" s="31">
        <f t="shared" si="49"/>
        <v>0</v>
      </c>
      <c r="AP472" s="31">
        <f t="shared" si="50"/>
        <v>0</v>
      </c>
      <c r="AQ472" s="31">
        <f t="shared" si="51"/>
        <v>0</v>
      </c>
      <c r="AR472" s="31">
        <f t="shared" si="52"/>
        <v>0</v>
      </c>
      <c r="AS472" s="31">
        <f t="shared" si="53"/>
        <v>0</v>
      </c>
      <c r="AT472" s="31">
        <f t="shared" si="54"/>
        <v>0</v>
      </c>
      <c r="AU472" s="31">
        <f t="shared" si="55"/>
        <v>0</v>
      </c>
    </row>
    <row r="473" spans="41:47" x14ac:dyDescent="0.3">
      <c r="AO473" s="31">
        <f t="shared" si="49"/>
        <v>0</v>
      </c>
      <c r="AP473" s="31">
        <f t="shared" si="50"/>
        <v>0</v>
      </c>
      <c r="AQ473" s="31">
        <f t="shared" si="51"/>
        <v>0</v>
      </c>
      <c r="AR473" s="31">
        <f t="shared" si="52"/>
        <v>0</v>
      </c>
      <c r="AS473" s="31">
        <f t="shared" si="53"/>
        <v>0</v>
      </c>
      <c r="AT473" s="31">
        <f t="shared" si="54"/>
        <v>0</v>
      </c>
      <c r="AU473" s="31">
        <f t="shared" si="55"/>
        <v>0</v>
      </c>
    </row>
    <row r="474" spans="41:47" x14ac:dyDescent="0.3">
      <c r="AO474" s="31">
        <f t="shared" si="49"/>
        <v>0</v>
      </c>
      <c r="AP474" s="31">
        <f t="shared" si="50"/>
        <v>0</v>
      </c>
      <c r="AQ474" s="31">
        <f t="shared" si="51"/>
        <v>0</v>
      </c>
      <c r="AR474" s="31">
        <f t="shared" si="52"/>
        <v>0</v>
      </c>
      <c r="AS474" s="31">
        <f t="shared" si="53"/>
        <v>0</v>
      </c>
      <c r="AT474" s="31">
        <f t="shared" si="54"/>
        <v>0</v>
      </c>
      <c r="AU474" s="31">
        <f t="shared" si="55"/>
        <v>0</v>
      </c>
    </row>
    <row r="475" spans="41:47" x14ac:dyDescent="0.3">
      <c r="AO475" s="31">
        <f t="shared" si="49"/>
        <v>0</v>
      </c>
      <c r="AP475" s="31">
        <f t="shared" si="50"/>
        <v>0</v>
      </c>
      <c r="AQ475" s="31">
        <f t="shared" si="51"/>
        <v>0</v>
      </c>
      <c r="AR475" s="31">
        <f t="shared" si="52"/>
        <v>0</v>
      </c>
      <c r="AS475" s="31">
        <f t="shared" si="53"/>
        <v>0</v>
      </c>
      <c r="AT475" s="31">
        <f t="shared" si="54"/>
        <v>0</v>
      </c>
      <c r="AU475" s="31">
        <f t="shared" si="55"/>
        <v>0</v>
      </c>
    </row>
    <row r="476" spans="41:47" x14ac:dyDescent="0.3">
      <c r="AO476" s="31">
        <f t="shared" si="49"/>
        <v>0</v>
      </c>
      <c r="AP476" s="31">
        <f t="shared" si="50"/>
        <v>0</v>
      </c>
      <c r="AQ476" s="31">
        <f t="shared" si="51"/>
        <v>0</v>
      </c>
      <c r="AR476" s="31">
        <f t="shared" si="52"/>
        <v>0</v>
      </c>
      <c r="AS476" s="31">
        <f t="shared" si="53"/>
        <v>0</v>
      </c>
      <c r="AT476" s="31">
        <f t="shared" si="54"/>
        <v>0</v>
      </c>
      <c r="AU476" s="31">
        <f t="shared" si="55"/>
        <v>0</v>
      </c>
    </row>
    <row r="477" spans="41:47" x14ac:dyDescent="0.3">
      <c r="AO477" s="31">
        <f t="shared" si="49"/>
        <v>0</v>
      </c>
      <c r="AP477" s="31">
        <f t="shared" si="50"/>
        <v>0</v>
      </c>
      <c r="AQ477" s="31">
        <f t="shared" si="51"/>
        <v>0</v>
      </c>
      <c r="AR477" s="31">
        <f t="shared" si="52"/>
        <v>0</v>
      </c>
      <c r="AS477" s="31">
        <f t="shared" si="53"/>
        <v>0</v>
      </c>
      <c r="AT477" s="31">
        <f t="shared" si="54"/>
        <v>0</v>
      </c>
      <c r="AU477" s="31">
        <f t="shared" si="55"/>
        <v>0</v>
      </c>
    </row>
    <row r="478" spans="41:47" x14ac:dyDescent="0.3">
      <c r="AO478" s="31">
        <f t="shared" si="49"/>
        <v>0</v>
      </c>
      <c r="AP478" s="31">
        <f t="shared" si="50"/>
        <v>0</v>
      </c>
      <c r="AQ478" s="31">
        <f t="shared" si="51"/>
        <v>0</v>
      </c>
      <c r="AR478" s="31">
        <f t="shared" si="52"/>
        <v>0</v>
      </c>
      <c r="AS478" s="31">
        <f t="shared" si="53"/>
        <v>0</v>
      </c>
      <c r="AT478" s="31">
        <f t="shared" si="54"/>
        <v>0</v>
      </c>
      <c r="AU478" s="31">
        <f t="shared" si="55"/>
        <v>0</v>
      </c>
    </row>
    <row r="479" spans="41:47" x14ac:dyDescent="0.3">
      <c r="AO479" s="31">
        <f t="shared" si="49"/>
        <v>0</v>
      </c>
      <c r="AP479" s="31">
        <f t="shared" si="50"/>
        <v>0</v>
      </c>
      <c r="AQ479" s="31">
        <f t="shared" si="51"/>
        <v>0</v>
      </c>
      <c r="AR479" s="31">
        <f t="shared" si="52"/>
        <v>0</v>
      </c>
      <c r="AS479" s="31">
        <f t="shared" si="53"/>
        <v>0</v>
      </c>
      <c r="AT479" s="31">
        <f t="shared" si="54"/>
        <v>0</v>
      </c>
      <c r="AU479" s="31">
        <f t="shared" si="55"/>
        <v>0</v>
      </c>
    </row>
    <row r="480" spans="41:47" x14ac:dyDescent="0.3">
      <c r="AO480" s="31">
        <f t="shared" si="49"/>
        <v>0</v>
      </c>
      <c r="AP480" s="31">
        <f t="shared" si="50"/>
        <v>0</v>
      </c>
      <c r="AQ480" s="31">
        <f t="shared" si="51"/>
        <v>0</v>
      </c>
      <c r="AR480" s="31">
        <f t="shared" si="52"/>
        <v>0</v>
      </c>
      <c r="AS480" s="31">
        <f t="shared" si="53"/>
        <v>0</v>
      </c>
      <c r="AT480" s="31">
        <f t="shared" si="54"/>
        <v>0</v>
      </c>
      <c r="AU480" s="31">
        <f t="shared" si="55"/>
        <v>0</v>
      </c>
    </row>
    <row r="481" spans="41:47" x14ac:dyDescent="0.3">
      <c r="AO481" s="31">
        <f t="shared" si="49"/>
        <v>0</v>
      </c>
      <c r="AP481" s="31">
        <f t="shared" si="50"/>
        <v>0</v>
      </c>
      <c r="AQ481" s="31">
        <f t="shared" si="51"/>
        <v>0</v>
      </c>
      <c r="AR481" s="31">
        <f t="shared" si="52"/>
        <v>0</v>
      </c>
      <c r="AS481" s="31">
        <f t="shared" si="53"/>
        <v>0</v>
      </c>
      <c r="AT481" s="31">
        <f t="shared" si="54"/>
        <v>0</v>
      </c>
      <c r="AU481" s="31">
        <f t="shared" si="55"/>
        <v>0</v>
      </c>
    </row>
    <row r="482" spans="41:47" x14ac:dyDescent="0.3">
      <c r="AO482" s="31">
        <f t="shared" si="49"/>
        <v>0</v>
      </c>
      <c r="AP482" s="31">
        <f t="shared" si="50"/>
        <v>0</v>
      </c>
      <c r="AQ482" s="31">
        <f t="shared" si="51"/>
        <v>0</v>
      </c>
      <c r="AR482" s="31">
        <f t="shared" si="52"/>
        <v>0</v>
      </c>
      <c r="AS482" s="31">
        <f t="shared" si="53"/>
        <v>0</v>
      </c>
      <c r="AT482" s="31">
        <f t="shared" si="54"/>
        <v>0</v>
      </c>
      <c r="AU482" s="31">
        <f t="shared" si="55"/>
        <v>0</v>
      </c>
    </row>
    <row r="483" spans="41:47" x14ac:dyDescent="0.3">
      <c r="AO483" s="31">
        <f t="shared" si="49"/>
        <v>0</v>
      </c>
      <c r="AP483" s="31">
        <f t="shared" si="50"/>
        <v>0</v>
      </c>
      <c r="AQ483" s="31">
        <f t="shared" si="51"/>
        <v>0</v>
      </c>
      <c r="AR483" s="31">
        <f t="shared" si="52"/>
        <v>0</v>
      </c>
      <c r="AS483" s="31">
        <f t="shared" si="53"/>
        <v>0</v>
      </c>
      <c r="AT483" s="31">
        <f t="shared" si="54"/>
        <v>0</v>
      </c>
      <c r="AU483" s="31">
        <f t="shared" si="55"/>
        <v>0</v>
      </c>
    </row>
    <row r="484" spans="41:47" x14ac:dyDescent="0.3">
      <c r="AO484" s="31">
        <f t="shared" si="49"/>
        <v>0</v>
      </c>
      <c r="AP484" s="31">
        <f t="shared" si="50"/>
        <v>0</v>
      </c>
      <c r="AQ484" s="31">
        <f t="shared" si="51"/>
        <v>0</v>
      </c>
      <c r="AR484" s="31">
        <f t="shared" si="52"/>
        <v>0</v>
      </c>
      <c r="AS484" s="31">
        <f t="shared" si="53"/>
        <v>0</v>
      </c>
      <c r="AT484" s="31">
        <f t="shared" si="54"/>
        <v>0</v>
      </c>
      <c r="AU484" s="31">
        <f t="shared" si="55"/>
        <v>0</v>
      </c>
    </row>
    <row r="485" spans="41:47" x14ac:dyDescent="0.3">
      <c r="AO485" s="31">
        <f t="shared" si="49"/>
        <v>0</v>
      </c>
      <c r="AP485" s="31">
        <f t="shared" si="50"/>
        <v>0</v>
      </c>
      <c r="AQ485" s="31">
        <f t="shared" si="51"/>
        <v>0</v>
      </c>
      <c r="AR485" s="31">
        <f t="shared" si="52"/>
        <v>0</v>
      </c>
      <c r="AS485" s="31">
        <f t="shared" si="53"/>
        <v>0</v>
      </c>
      <c r="AT485" s="31">
        <f t="shared" si="54"/>
        <v>0</v>
      </c>
      <c r="AU485" s="31">
        <f t="shared" si="55"/>
        <v>0</v>
      </c>
    </row>
    <row r="486" spans="41:47" x14ac:dyDescent="0.3">
      <c r="AO486" s="31">
        <f t="shared" si="49"/>
        <v>0</v>
      </c>
      <c r="AP486" s="31">
        <f t="shared" si="50"/>
        <v>0</v>
      </c>
      <c r="AQ486" s="31">
        <f t="shared" si="51"/>
        <v>0</v>
      </c>
      <c r="AR486" s="31">
        <f t="shared" si="52"/>
        <v>0</v>
      </c>
      <c r="AS486" s="31">
        <f t="shared" si="53"/>
        <v>0</v>
      </c>
      <c r="AT486" s="31">
        <f t="shared" si="54"/>
        <v>0</v>
      </c>
      <c r="AU486" s="31">
        <f t="shared" si="55"/>
        <v>0</v>
      </c>
    </row>
    <row r="487" spans="41:47" x14ac:dyDescent="0.3">
      <c r="AO487" s="31">
        <f t="shared" si="49"/>
        <v>0</v>
      </c>
      <c r="AP487" s="31">
        <f t="shared" si="50"/>
        <v>0</v>
      </c>
      <c r="AQ487" s="31">
        <f t="shared" si="51"/>
        <v>0</v>
      </c>
      <c r="AR487" s="31">
        <f t="shared" si="52"/>
        <v>0</v>
      </c>
      <c r="AS487" s="31">
        <f t="shared" si="53"/>
        <v>0</v>
      </c>
      <c r="AT487" s="31">
        <f t="shared" si="54"/>
        <v>0</v>
      </c>
      <c r="AU487" s="31">
        <f t="shared" si="55"/>
        <v>0</v>
      </c>
    </row>
    <row r="488" spans="41:47" x14ac:dyDescent="0.3">
      <c r="AO488" s="31">
        <f t="shared" si="49"/>
        <v>0</v>
      </c>
      <c r="AP488" s="31">
        <f t="shared" si="50"/>
        <v>0</v>
      </c>
      <c r="AQ488" s="31">
        <f t="shared" si="51"/>
        <v>0</v>
      </c>
      <c r="AR488" s="31">
        <f t="shared" si="52"/>
        <v>0</v>
      </c>
      <c r="AS488" s="31">
        <f t="shared" si="53"/>
        <v>0</v>
      </c>
      <c r="AT488" s="31">
        <f t="shared" si="54"/>
        <v>0</v>
      </c>
      <c r="AU488" s="31">
        <f t="shared" si="55"/>
        <v>0</v>
      </c>
    </row>
    <row r="489" spans="41:47" x14ac:dyDescent="0.3">
      <c r="AO489" s="31">
        <f t="shared" si="49"/>
        <v>0</v>
      </c>
      <c r="AP489" s="31">
        <f t="shared" si="50"/>
        <v>0</v>
      </c>
      <c r="AQ489" s="31">
        <f t="shared" si="51"/>
        <v>0</v>
      </c>
      <c r="AR489" s="31">
        <f t="shared" si="52"/>
        <v>0</v>
      </c>
      <c r="AS489" s="31">
        <f t="shared" si="53"/>
        <v>0</v>
      </c>
      <c r="AT489" s="31">
        <f t="shared" si="54"/>
        <v>0</v>
      </c>
      <c r="AU489" s="31">
        <f t="shared" si="55"/>
        <v>0</v>
      </c>
    </row>
    <row r="490" spans="41:47" x14ac:dyDescent="0.3">
      <c r="AO490" s="31">
        <f t="shared" si="49"/>
        <v>0</v>
      </c>
      <c r="AP490" s="31">
        <f t="shared" si="50"/>
        <v>0</v>
      </c>
      <c r="AQ490" s="31">
        <f t="shared" si="51"/>
        <v>0</v>
      </c>
      <c r="AR490" s="31">
        <f t="shared" si="52"/>
        <v>0</v>
      </c>
      <c r="AS490" s="31">
        <f t="shared" si="53"/>
        <v>0</v>
      </c>
      <c r="AT490" s="31">
        <f t="shared" si="54"/>
        <v>0</v>
      </c>
      <c r="AU490" s="31">
        <f t="shared" si="55"/>
        <v>0</v>
      </c>
    </row>
    <row r="491" spans="41:47" x14ac:dyDescent="0.3">
      <c r="AO491" s="31">
        <f t="shared" si="49"/>
        <v>0</v>
      </c>
      <c r="AP491" s="31">
        <f t="shared" si="50"/>
        <v>0</v>
      </c>
      <c r="AQ491" s="31">
        <f t="shared" si="51"/>
        <v>0</v>
      </c>
      <c r="AR491" s="31">
        <f t="shared" si="52"/>
        <v>0</v>
      </c>
      <c r="AS491" s="31">
        <f t="shared" si="53"/>
        <v>0</v>
      </c>
      <c r="AT491" s="31">
        <f t="shared" si="54"/>
        <v>0</v>
      </c>
      <c r="AU491" s="31">
        <f t="shared" si="55"/>
        <v>0</v>
      </c>
    </row>
    <row r="492" spans="41:47" x14ac:dyDescent="0.3">
      <c r="AO492" s="31">
        <f t="shared" si="49"/>
        <v>0</v>
      </c>
      <c r="AP492" s="31">
        <f t="shared" si="50"/>
        <v>0</v>
      </c>
      <c r="AQ492" s="31">
        <f t="shared" si="51"/>
        <v>0</v>
      </c>
      <c r="AR492" s="31">
        <f t="shared" si="52"/>
        <v>0</v>
      </c>
      <c r="AS492" s="31">
        <f t="shared" si="53"/>
        <v>0</v>
      </c>
      <c r="AT492" s="31">
        <f t="shared" si="54"/>
        <v>0</v>
      </c>
      <c r="AU492" s="31">
        <f t="shared" si="55"/>
        <v>0</v>
      </c>
    </row>
    <row r="493" spans="41:47" x14ac:dyDescent="0.3">
      <c r="AO493" s="31">
        <f t="shared" si="49"/>
        <v>0</v>
      </c>
      <c r="AP493" s="31">
        <f t="shared" si="50"/>
        <v>0</v>
      </c>
      <c r="AQ493" s="31">
        <f t="shared" si="51"/>
        <v>0</v>
      </c>
      <c r="AR493" s="31">
        <f t="shared" si="52"/>
        <v>0</v>
      </c>
      <c r="AS493" s="31">
        <f t="shared" si="53"/>
        <v>0</v>
      </c>
      <c r="AT493" s="31">
        <f t="shared" si="54"/>
        <v>0</v>
      </c>
      <c r="AU493" s="31">
        <f t="shared" si="55"/>
        <v>0</v>
      </c>
    </row>
    <row r="494" spans="41:47" x14ac:dyDescent="0.3">
      <c r="AO494" s="31">
        <f t="shared" si="49"/>
        <v>0</v>
      </c>
      <c r="AP494" s="31">
        <f t="shared" si="50"/>
        <v>0</v>
      </c>
      <c r="AQ494" s="31">
        <f t="shared" si="51"/>
        <v>0</v>
      </c>
      <c r="AR494" s="31">
        <f t="shared" si="52"/>
        <v>0</v>
      </c>
      <c r="AS494" s="31">
        <f t="shared" si="53"/>
        <v>0</v>
      </c>
      <c r="AT494" s="31">
        <f t="shared" si="54"/>
        <v>0</v>
      </c>
      <c r="AU494" s="31">
        <f t="shared" si="55"/>
        <v>0</v>
      </c>
    </row>
    <row r="495" spans="41:47" x14ac:dyDescent="0.3">
      <c r="AO495" s="31">
        <f t="shared" si="49"/>
        <v>0</v>
      </c>
      <c r="AP495" s="31">
        <f t="shared" si="50"/>
        <v>0</v>
      </c>
      <c r="AQ495" s="31">
        <f t="shared" si="51"/>
        <v>0</v>
      </c>
      <c r="AR495" s="31">
        <f t="shared" si="52"/>
        <v>0</v>
      </c>
      <c r="AS495" s="31">
        <f t="shared" si="53"/>
        <v>0</v>
      </c>
      <c r="AT495" s="31">
        <f t="shared" si="54"/>
        <v>0</v>
      </c>
      <c r="AU495" s="31">
        <f t="shared" si="55"/>
        <v>0</v>
      </c>
    </row>
    <row r="496" spans="41:47" x14ac:dyDescent="0.3">
      <c r="AO496" s="31">
        <f t="shared" si="49"/>
        <v>0</v>
      </c>
      <c r="AP496" s="31">
        <f t="shared" si="50"/>
        <v>0</v>
      </c>
      <c r="AQ496" s="31">
        <f t="shared" si="51"/>
        <v>0</v>
      </c>
      <c r="AR496" s="31">
        <f t="shared" si="52"/>
        <v>0</v>
      </c>
      <c r="AS496" s="31">
        <f t="shared" si="53"/>
        <v>0</v>
      </c>
      <c r="AT496" s="31">
        <f t="shared" si="54"/>
        <v>0</v>
      </c>
      <c r="AU496" s="31">
        <f t="shared" si="55"/>
        <v>0</v>
      </c>
    </row>
    <row r="497" spans="41:47" x14ac:dyDescent="0.3">
      <c r="AO497" s="31">
        <f t="shared" si="49"/>
        <v>0</v>
      </c>
      <c r="AP497" s="31">
        <f t="shared" si="50"/>
        <v>0</v>
      </c>
      <c r="AQ497" s="31">
        <f t="shared" si="51"/>
        <v>0</v>
      </c>
      <c r="AR497" s="31">
        <f t="shared" si="52"/>
        <v>0</v>
      </c>
      <c r="AS497" s="31">
        <f t="shared" si="53"/>
        <v>0</v>
      </c>
      <c r="AT497" s="31">
        <f t="shared" si="54"/>
        <v>0</v>
      </c>
      <c r="AU497" s="31">
        <f t="shared" si="55"/>
        <v>0</v>
      </c>
    </row>
    <row r="498" spans="41:47" x14ac:dyDescent="0.3">
      <c r="AO498" s="31">
        <f t="shared" si="49"/>
        <v>0</v>
      </c>
      <c r="AP498" s="31">
        <f t="shared" si="50"/>
        <v>0</v>
      </c>
      <c r="AQ498" s="31">
        <f t="shared" si="51"/>
        <v>0</v>
      </c>
      <c r="AR498" s="31">
        <f t="shared" si="52"/>
        <v>0</v>
      </c>
      <c r="AS498" s="31">
        <f t="shared" si="53"/>
        <v>0</v>
      </c>
      <c r="AT498" s="31">
        <f t="shared" si="54"/>
        <v>0</v>
      </c>
      <c r="AU498" s="31">
        <f t="shared" si="55"/>
        <v>0</v>
      </c>
    </row>
    <row r="499" spans="41:47" x14ac:dyDescent="0.3">
      <c r="AO499" s="31">
        <f t="shared" si="49"/>
        <v>0</v>
      </c>
      <c r="AP499" s="31">
        <f t="shared" si="50"/>
        <v>0</v>
      </c>
      <c r="AQ499" s="31">
        <f t="shared" si="51"/>
        <v>0</v>
      </c>
      <c r="AR499" s="31">
        <f t="shared" si="52"/>
        <v>0</v>
      </c>
      <c r="AS499" s="31">
        <f t="shared" si="53"/>
        <v>0</v>
      </c>
      <c r="AT499" s="31">
        <f t="shared" si="54"/>
        <v>0</v>
      </c>
      <c r="AU499" s="31">
        <f t="shared" si="55"/>
        <v>0</v>
      </c>
    </row>
    <row r="500" spans="41:47" x14ac:dyDescent="0.3">
      <c r="AO500" s="31">
        <f t="shared" si="49"/>
        <v>0</v>
      </c>
      <c r="AP500" s="31">
        <f t="shared" si="50"/>
        <v>0</v>
      </c>
      <c r="AQ500" s="31">
        <f t="shared" si="51"/>
        <v>0</v>
      </c>
      <c r="AR500" s="31">
        <f t="shared" si="52"/>
        <v>0</v>
      </c>
      <c r="AS500" s="31">
        <f t="shared" si="53"/>
        <v>0</v>
      </c>
      <c r="AT500" s="31">
        <f t="shared" si="54"/>
        <v>0</v>
      </c>
      <c r="AU500" s="31">
        <f t="shared" si="55"/>
        <v>0</v>
      </c>
    </row>
  </sheetData>
  <sheetProtection password="DA07" sheet="1" objects="1" scenarios="1"/>
  <mergeCells count="33">
    <mergeCell ref="AI1:AI2"/>
    <mergeCell ref="AJ1:AJ2"/>
    <mergeCell ref="AL1:AL2"/>
    <mergeCell ref="AM1:AM2"/>
    <mergeCell ref="AN1:AN2"/>
    <mergeCell ref="AH1:AH2"/>
    <mergeCell ref="V1:Y1"/>
    <mergeCell ref="Z1:Z2"/>
    <mergeCell ref="AA1:AA2"/>
    <mergeCell ref="AB1:AB2"/>
    <mergeCell ref="AC1:AC2"/>
    <mergeCell ref="AD1:AD2"/>
    <mergeCell ref="AE1:AE2"/>
    <mergeCell ref="AF1:AF2"/>
    <mergeCell ref="AG1:AG2"/>
    <mergeCell ref="U1:U2"/>
    <mergeCell ref="B1:E1"/>
    <mergeCell ref="P1:P2"/>
    <mergeCell ref="L1:O1"/>
    <mergeCell ref="A1:A2"/>
    <mergeCell ref="Q1:Q2"/>
    <mergeCell ref="R1:R2"/>
    <mergeCell ref="F1:K1"/>
    <mergeCell ref="S1:S2"/>
    <mergeCell ref="T1:T2"/>
    <mergeCell ref="AT1:AT2"/>
    <mergeCell ref="AU1:AU2"/>
    <mergeCell ref="AK1:AK2"/>
    <mergeCell ref="AO1:AO2"/>
    <mergeCell ref="AP1:AP2"/>
    <mergeCell ref="AQ1:AQ2"/>
    <mergeCell ref="AR1:AR2"/>
    <mergeCell ref="AS1:AS2"/>
  </mergeCells>
  <dataValidations count="9">
    <dataValidation type="list" allowBlank="1" showInputMessage="1" showErrorMessage="1" sqref="S3:S1048576">
      <formula1>"Seize the ID, Call the police, Report it to the manager, Refuse to serve alcohol to the person"</formula1>
    </dataValidation>
    <dataValidation type="list" allowBlank="1" showInputMessage="1" showErrorMessage="1" sqref="Q3:Q1048576">
      <formula1>"When patron has poor coordination, When patron has slurred speech, Based on the server’s reasonable opinion, When patron has a blood alcohol level of .08 or higher"</formula1>
    </dataValidation>
    <dataValidation type="list" allowBlank="1" showInputMessage="1" showErrorMessage="1" sqref="P3:P1048576">
      <formula1>"A misdemeanor fine of $1000/90 days in jail/both, A gross misdemeanor fine of $3000/1 year in jail/both, A felony charge"</formula1>
    </dataValidation>
    <dataValidation type="list" allowBlank="1" showInputMessage="1" showErrorMessage="1" sqref="L3:O1048576 B3:E1048576 F3:K1048576">
      <formula1>"Checked, Not checked"</formula1>
    </dataValidation>
    <dataValidation type="list" allowBlank="1" showInputMessage="1" showErrorMessage="1" sqref="T3:U1048576">
      <formula1>"Yes, No"</formula1>
    </dataValidation>
    <dataValidation type="list" allowBlank="1" showInputMessage="1" showErrorMessage="1" sqref="V3:Y1048576">
      <formula1>"A lot, Some, A little, None"</formula1>
    </dataValidation>
    <dataValidation type="list" allowBlank="1" showInputMessage="1" showErrorMessage="1" sqref="Z3:AJ1048576">
      <formula1>"Strongly agree, Agree, Disagree, Strongly disagree"</formula1>
    </dataValidation>
    <dataValidation type="list" allowBlank="1" showInputMessage="1" showErrorMessage="1" sqref="R3:R1048576">
      <formula1>"T, F"</formula1>
    </dataValidation>
    <dataValidation type="list" allowBlank="1" showInputMessage="1" showErrorMessage="1" sqref="AK3:AK1048576">
      <formula1>"Twice a year, Annually, Once (when hired), Only after failing a compliance check, Never"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B39" sqref="B39:B40"/>
    </sheetView>
  </sheetViews>
  <sheetFormatPr defaultColWidth="9.109375" defaultRowHeight="13.8" x14ac:dyDescent="0.3"/>
  <cols>
    <col min="1" max="1" width="26.5546875" style="10" customWidth="1"/>
    <col min="2" max="2" width="26.88671875" style="3" customWidth="1"/>
    <col min="3" max="3" width="8.44140625" style="6" customWidth="1"/>
    <col min="4" max="4" width="8.44140625" style="7" customWidth="1"/>
    <col min="5" max="5" width="8.44140625" style="6" customWidth="1"/>
    <col min="6" max="6" width="8.44140625" style="7" customWidth="1"/>
    <col min="7" max="16384" width="9.109375" style="5"/>
  </cols>
  <sheetData>
    <row r="1" spans="1:6" x14ac:dyDescent="0.3">
      <c r="B1" s="124" t="s">
        <v>149</v>
      </c>
      <c r="C1" s="121" t="s">
        <v>71</v>
      </c>
      <c r="D1" s="122"/>
      <c r="E1" s="123" t="s">
        <v>72</v>
      </c>
      <c r="F1" s="122"/>
    </row>
    <row r="2" spans="1:6" x14ac:dyDescent="0.3">
      <c r="B2" s="125"/>
      <c r="C2" s="9" t="s">
        <v>73</v>
      </c>
      <c r="D2" s="21" t="s">
        <v>74</v>
      </c>
      <c r="E2" s="9" t="s">
        <v>73</v>
      </c>
      <c r="F2" s="22" t="s">
        <v>74</v>
      </c>
    </row>
    <row r="3" spans="1:6" x14ac:dyDescent="0.3">
      <c r="A3" s="115" t="s">
        <v>1</v>
      </c>
      <c r="B3" s="24" t="s">
        <v>75</v>
      </c>
      <c r="C3" s="11">
        <f>COUNTIF('Pre-Survey'!C:C, 'Data Summary'!B3)</f>
        <v>0</v>
      </c>
      <c r="D3" s="12" t="e">
        <f>C3/C5</f>
        <v>#DIV/0!</v>
      </c>
      <c r="E3" s="16"/>
      <c r="F3" s="18"/>
    </row>
    <row r="4" spans="1:6" x14ac:dyDescent="0.3">
      <c r="A4" s="116"/>
      <c r="B4" s="25" t="s">
        <v>76</v>
      </c>
      <c r="C4" s="14">
        <f>COUNTIF('Pre-Survey'!C:C, 'Data Summary'!B4)</f>
        <v>0</v>
      </c>
      <c r="D4" s="15" t="e">
        <f>C4/C5</f>
        <v>#DIV/0!</v>
      </c>
      <c r="E4" s="8"/>
      <c r="F4" s="19"/>
    </row>
    <row r="5" spans="1:6" x14ac:dyDescent="0.3">
      <c r="A5" s="117"/>
      <c r="B5" s="25" t="s">
        <v>104</v>
      </c>
      <c r="C5" s="14">
        <f>SUM(C3:C4)</f>
        <v>0</v>
      </c>
      <c r="D5" s="15" t="e">
        <f>SUM(D3:D4)</f>
        <v>#DIV/0!</v>
      </c>
      <c r="E5" s="8"/>
      <c r="F5" s="19"/>
    </row>
    <row r="6" spans="1:6" x14ac:dyDescent="0.3">
      <c r="A6" s="115" t="s">
        <v>53</v>
      </c>
      <c r="B6" s="24" t="s">
        <v>77</v>
      </c>
      <c r="C6" s="11">
        <f>COUNTIF('Pre-Survey'!D:D, B6)</f>
        <v>0</v>
      </c>
      <c r="D6" s="12" t="e">
        <f>C6/C$13</f>
        <v>#DIV/0!</v>
      </c>
      <c r="E6" s="8"/>
      <c r="F6" s="19"/>
    </row>
    <row r="7" spans="1:6" x14ac:dyDescent="0.3">
      <c r="A7" s="116"/>
      <c r="B7" s="23" t="s">
        <v>78</v>
      </c>
      <c r="C7" s="6">
        <f>COUNTIF('Pre-Survey'!D:D, B7)</f>
        <v>0</v>
      </c>
      <c r="D7" s="13" t="e">
        <f t="shared" ref="D7:D12" si="0">C7/C$13</f>
        <v>#DIV/0!</v>
      </c>
      <c r="E7" s="8"/>
      <c r="F7" s="19"/>
    </row>
    <row r="8" spans="1:6" x14ac:dyDescent="0.3">
      <c r="A8" s="116"/>
      <c r="B8" s="23" t="s">
        <v>79</v>
      </c>
      <c r="C8" s="6">
        <f>COUNTIF('Pre-Survey'!D:D, B8)</f>
        <v>0</v>
      </c>
      <c r="D8" s="13" t="e">
        <f t="shared" si="0"/>
        <v>#DIV/0!</v>
      </c>
      <c r="E8" s="8"/>
      <c r="F8" s="19"/>
    </row>
    <row r="9" spans="1:6" x14ac:dyDescent="0.3">
      <c r="A9" s="116"/>
      <c r="B9" s="23" t="s">
        <v>80</v>
      </c>
      <c r="C9" s="6">
        <f>COUNTIF('Pre-Survey'!D:D, B9)</f>
        <v>0</v>
      </c>
      <c r="D9" s="13" t="e">
        <f t="shared" si="0"/>
        <v>#DIV/0!</v>
      </c>
      <c r="E9" s="8"/>
      <c r="F9" s="19"/>
    </row>
    <row r="10" spans="1:6" x14ac:dyDescent="0.3">
      <c r="A10" s="116"/>
      <c r="B10" s="23" t="s">
        <v>81</v>
      </c>
      <c r="C10" s="6">
        <f>COUNTIF('Pre-Survey'!D:D, B10)</f>
        <v>0</v>
      </c>
      <c r="D10" s="13" t="e">
        <f t="shared" si="0"/>
        <v>#DIV/0!</v>
      </c>
      <c r="E10" s="8"/>
      <c r="F10" s="19"/>
    </row>
    <row r="11" spans="1:6" x14ac:dyDescent="0.3">
      <c r="A11" s="116"/>
      <c r="B11" s="23" t="s">
        <v>82</v>
      </c>
      <c r="C11" s="6">
        <f>COUNTIF('Pre-Survey'!D:D, B11)</f>
        <v>0</v>
      </c>
      <c r="D11" s="13" t="e">
        <f t="shared" si="0"/>
        <v>#DIV/0!</v>
      </c>
      <c r="E11" s="8"/>
      <c r="F11" s="19"/>
    </row>
    <row r="12" spans="1:6" x14ac:dyDescent="0.3">
      <c r="A12" s="116"/>
      <c r="B12" s="25" t="s">
        <v>83</v>
      </c>
      <c r="C12" s="14">
        <f>COUNTIF('Pre-Survey'!D:D, B12)</f>
        <v>0</v>
      </c>
      <c r="D12" s="15" t="e">
        <f t="shared" si="0"/>
        <v>#DIV/0!</v>
      </c>
      <c r="E12" s="8"/>
      <c r="F12" s="19"/>
    </row>
    <row r="13" spans="1:6" x14ac:dyDescent="0.3">
      <c r="A13" s="117"/>
      <c r="B13" s="25" t="s">
        <v>104</v>
      </c>
      <c r="C13" s="14">
        <f>SUM(C6:C12)</f>
        <v>0</v>
      </c>
      <c r="D13" s="15" t="e">
        <f>SUM(D6:D12)</f>
        <v>#DIV/0!</v>
      </c>
      <c r="E13" s="8"/>
      <c r="F13" s="19"/>
    </row>
    <row r="14" spans="1:6" x14ac:dyDescent="0.3">
      <c r="A14" s="115" t="s">
        <v>54</v>
      </c>
      <c r="B14" s="24" t="s">
        <v>75</v>
      </c>
      <c r="C14" s="11">
        <f>COUNTIF('Pre-Survey'!G:G, B14)</f>
        <v>0</v>
      </c>
      <c r="D14" s="12" t="e">
        <f>C14/C16</f>
        <v>#DIV/0!</v>
      </c>
      <c r="E14" s="8"/>
      <c r="F14" s="19"/>
    </row>
    <row r="15" spans="1:6" x14ac:dyDescent="0.3">
      <c r="A15" s="116"/>
      <c r="B15" s="25" t="s">
        <v>76</v>
      </c>
      <c r="C15" s="14">
        <f>COUNTIF('Pre-Survey'!G:G, B15)</f>
        <v>0</v>
      </c>
      <c r="D15" s="15" t="e">
        <f>C15/C16</f>
        <v>#DIV/0!</v>
      </c>
      <c r="E15" s="8"/>
      <c r="F15" s="19"/>
    </row>
    <row r="16" spans="1:6" x14ac:dyDescent="0.3">
      <c r="A16" s="117"/>
      <c r="B16" s="25" t="s">
        <v>104</v>
      </c>
      <c r="C16" s="14">
        <f>SUM(C14:C15)</f>
        <v>0</v>
      </c>
      <c r="D16" s="15" t="e">
        <f>SUM(D14:D15)</f>
        <v>#DIV/0!</v>
      </c>
      <c r="E16" s="8"/>
      <c r="F16" s="19"/>
    </row>
    <row r="17" spans="1:6" x14ac:dyDescent="0.3">
      <c r="A17" s="115" t="s">
        <v>55</v>
      </c>
      <c r="B17" s="24" t="s">
        <v>75</v>
      </c>
      <c r="C17" s="11">
        <f>COUNTIF('Pre-Survey'!H:H, B17)</f>
        <v>0</v>
      </c>
      <c r="D17" s="12" t="e">
        <f>C17/C19</f>
        <v>#DIV/0!</v>
      </c>
      <c r="E17" s="8"/>
      <c r="F17" s="19"/>
    </row>
    <row r="18" spans="1:6" x14ac:dyDescent="0.3">
      <c r="A18" s="116"/>
      <c r="B18" s="25" t="s">
        <v>76</v>
      </c>
      <c r="C18" s="14">
        <f>COUNTIF('Pre-Survey'!H:H, B18)</f>
        <v>0</v>
      </c>
      <c r="D18" s="15" t="e">
        <f>C18/C19</f>
        <v>#DIV/0!</v>
      </c>
      <c r="E18" s="8"/>
      <c r="F18" s="19"/>
    </row>
    <row r="19" spans="1:6" x14ac:dyDescent="0.3">
      <c r="A19" s="117"/>
      <c r="B19" s="25" t="s">
        <v>104</v>
      </c>
      <c r="C19" s="14">
        <f>SUM(C17:C18)</f>
        <v>0</v>
      </c>
      <c r="D19" s="15" t="e">
        <f>SUM(D17:D18)</f>
        <v>#DIV/0!</v>
      </c>
      <c r="E19" s="8"/>
      <c r="F19" s="19"/>
    </row>
    <row r="20" spans="1:6" x14ac:dyDescent="0.3">
      <c r="A20" s="115" t="s">
        <v>56</v>
      </c>
      <c r="B20" s="24" t="s">
        <v>84</v>
      </c>
      <c r="C20" s="11">
        <f>COUNTIF('Pre-Survey'!I:I, 'Data Summary'!B20)</f>
        <v>0</v>
      </c>
      <c r="D20" s="12" t="e">
        <f>C20/C$25</f>
        <v>#DIV/0!</v>
      </c>
      <c r="E20" s="8"/>
      <c r="F20" s="19"/>
    </row>
    <row r="21" spans="1:6" x14ac:dyDescent="0.3">
      <c r="A21" s="116"/>
      <c r="B21" s="23" t="s">
        <v>85</v>
      </c>
      <c r="C21" s="6">
        <f>COUNTIF('Pre-Survey'!I:I, 'Data Summary'!B21)</f>
        <v>0</v>
      </c>
      <c r="D21" s="13" t="e">
        <f t="shared" ref="D21:D24" si="1">C21/C$25</f>
        <v>#DIV/0!</v>
      </c>
      <c r="E21" s="8"/>
      <c r="F21" s="19"/>
    </row>
    <row r="22" spans="1:6" x14ac:dyDescent="0.3">
      <c r="A22" s="116"/>
      <c r="B22" s="23" t="s">
        <v>86</v>
      </c>
      <c r="C22" s="6">
        <f>COUNTIF('Pre-Survey'!I:I, 'Data Summary'!B22)</f>
        <v>0</v>
      </c>
      <c r="D22" s="13" t="e">
        <f t="shared" si="1"/>
        <v>#DIV/0!</v>
      </c>
      <c r="E22" s="8"/>
      <c r="F22" s="19"/>
    </row>
    <row r="23" spans="1:6" x14ac:dyDescent="0.3">
      <c r="A23" s="116"/>
      <c r="B23" s="23" t="s">
        <v>87</v>
      </c>
      <c r="C23" s="6">
        <f>COUNTIF('Pre-Survey'!I:I, 'Data Summary'!B23)</f>
        <v>0</v>
      </c>
      <c r="D23" s="13" t="e">
        <f t="shared" si="1"/>
        <v>#DIV/0!</v>
      </c>
      <c r="E23" s="8"/>
      <c r="F23" s="19"/>
    </row>
    <row r="24" spans="1:6" x14ac:dyDescent="0.3">
      <c r="A24" s="116"/>
      <c r="B24" s="25" t="s">
        <v>88</v>
      </c>
      <c r="C24" s="14">
        <f>COUNTIF('Pre-Survey'!I:I, 'Data Summary'!B24)</f>
        <v>0</v>
      </c>
      <c r="D24" s="15" t="e">
        <f t="shared" si="1"/>
        <v>#DIV/0!</v>
      </c>
      <c r="E24" s="8"/>
      <c r="F24" s="19"/>
    </row>
    <row r="25" spans="1:6" x14ac:dyDescent="0.3">
      <c r="A25" s="117"/>
      <c r="B25" s="25" t="s">
        <v>104</v>
      </c>
      <c r="C25" s="14">
        <f>SUM(C20:C24)</f>
        <v>0</v>
      </c>
      <c r="D25" s="15" t="e">
        <f>SUM(D20:D24)</f>
        <v>#DIV/0!</v>
      </c>
      <c r="E25" s="8"/>
      <c r="F25" s="19"/>
    </row>
    <row r="26" spans="1:6" ht="13.95" customHeight="1" x14ac:dyDescent="0.3">
      <c r="A26" s="115" t="s">
        <v>145</v>
      </c>
      <c r="B26" s="24" t="s">
        <v>84</v>
      </c>
      <c r="C26" s="11">
        <f>COUNTIF('Pre-Survey'!J:J, 'Data Summary'!B26)</f>
        <v>0</v>
      </c>
      <c r="D26" s="12" t="e">
        <f>C26/C$25</f>
        <v>#DIV/0!</v>
      </c>
      <c r="E26" s="8"/>
      <c r="F26" s="19"/>
    </row>
    <row r="27" spans="1:6" x14ac:dyDescent="0.3">
      <c r="A27" s="116"/>
      <c r="B27" s="23" t="s">
        <v>85</v>
      </c>
      <c r="C27" s="6">
        <f>COUNTIF('Pre-Survey'!J:J, 'Data Summary'!B27)</f>
        <v>0</v>
      </c>
      <c r="D27" s="13" t="e">
        <f t="shared" ref="D27:D30" si="2">C27/C$25</f>
        <v>#DIV/0!</v>
      </c>
      <c r="E27" s="8"/>
      <c r="F27" s="19"/>
    </row>
    <row r="28" spans="1:6" x14ac:dyDescent="0.3">
      <c r="A28" s="116"/>
      <c r="B28" s="23" t="s">
        <v>86</v>
      </c>
      <c r="C28" s="6">
        <f>COUNTIF('Pre-Survey'!J:J, 'Data Summary'!B28)</f>
        <v>0</v>
      </c>
      <c r="D28" s="13" t="e">
        <f t="shared" si="2"/>
        <v>#DIV/0!</v>
      </c>
      <c r="E28" s="8"/>
      <c r="F28" s="19"/>
    </row>
    <row r="29" spans="1:6" x14ac:dyDescent="0.3">
      <c r="A29" s="116"/>
      <c r="B29" s="23" t="s">
        <v>87</v>
      </c>
      <c r="C29" s="6">
        <f>COUNTIF('Pre-Survey'!J:J, 'Data Summary'!B29)</f>
        <v>0</v>
      </c>
      <c r="D29" s="13" t="e">
        <f t="shared" si="2"/>
        <v>#DIV/0!</v>
      </c>
      <c r="E29" s="8"/>
      <c r="F29" s="19"/>
    </row>
    <row r="30" spans="1:6" x14ac:dyDescent="0.3">
      <c r="A30" s="116"/>
      <c r="B30" s="25" t="s">
        <v>88</v>
      </c>
      <c r="C30" s="14">
        <f>COUNTIF('Pre-Survey'!J:J, 'Data Summary'!B30)</f>
        <v>0</v>
      </c>
      <c r="D30" s="15" t="e">
        <f t="shared" si="2"/>
        <v>#DIV/0!</v>
      </c>
      <c r="E30" s="8"/>
      <c r="F30" s="19"/>
    </row>
    <row r="31" spans="1:6" x14ac:dyDescent="0.3">
      <c r="A31" s="117"/>
      <c r="B31" s="25" t="s">
        <v>104</v>
      </c>
      <c r="C31" s="14">
        <f>SUM(C26:C30)</f>
        <v>0</v>
      </c>
      <c r="D31" s="15" t="e">
        <f>SUM(D26:D30)</f>
        <v>#DIV/0!</v>
      </c>
      <c r="E31" s="17"/>
      <c r="F31" s="20"/>
    </row>
    <row r="32" spans="1:6" x14ac:dyDescent="0.3">
      <c r="A32" s="115" t="s">
        <v>147</v>
      </c>
      <c r="B32" s="24" t="s">
        <v>116</v>
      </c>
      <c r="C32" s="11">
        <f>COUNTIF('Pre-Survey'!U:U, "checked")</f>
        <v>0</v>
      </c>
      <c r="D32" s="12" t="e">
        <f>C32/(COUNTIF('Pre-Survey'!$A:$A, "&gt;0"))</f>
        <v>#DIV/0!</v>
      </c>
      <c r="E32" s="11">
        <f>COUNTIF('Post-Survey'!B:B, "checked")</f>
        <v>0</v>
      </c>
      <c r="F32" s="12" t="e">
        <f>E32/(COUNTIF('Post-Survey'!$A:$A, "&gt;0"))</f>
        <v>#DIV/0!</v>
      </c>
    </row>
    <row r="33" spans="1:7" x14ac:dyDescent="0.3">
      <c r="A33" s="116"/>
      <c r="B33" s="23" t="s">
        <v>10</v>
      </c>
      <c r="C33" s="6">
        <f>COUNTIF('Pre-Survey'!V:V, "checked")</f>
        <v>0</v>
      </c>
      <c r="D33" s="13" t="e">
        <f>C33/(COUNTIF('Pre-Survey'!$A:$A, "&gt;0"))</f>
        <v>#DIV/0!</v>
      </c>
      <c r="E33" s="6">
        <f>COUNTIF('Post-Survey'!C:C, "checked")</f>
        <v>0</v>
      </c>
      <c r="F33" s="13" t="e">
        <f>E33/(COUNTIF('Post-Survey'!$A:$A, "&gt;0"))</f>
        <v>#DIV/0!</v>
      </c>
    </row>
    <row r="34" spans="1:7" x14ac:dyDescent="0.3">
      <c r="A34" s="116"/>
      <c r="B34" s="23" t="s">
        <v>117</v>
      </c>
      <c r="C34" s="6">
        <f>COUNTIF('Pre-Survey'!W:W, "checked")</f>
        <v>0</v>
      </c>
      <c r="D34" s="13" t="e">
        <f>C34/(COUNTIF('Pre-Survey'!$A:$A, "&gt;0"))</f>
        <v>#DIV/0!</v>
      </c>
      <c r="E34" s="6">
        <f>COUNTIF('Post-Survey'!D:D, "checked")</f>
        <v>0</v>
      </c>
      <c r="F34" s="13" t="e">
        <f>E34/(COUNTIF('Post-Survey'!$A:$A, "&gt;0"))</f>
        <v>#DIV/0!</v>
      </c>
    </row>
    <row r="35" spans="1:7" ht="27.6" x14ac:dyDescent="0.3">
      <c r="A35" s="116"/>
      <c r="B35" s="74" t="s">
        <v>11</v>
      </c>
      <c r="C35" s="35">
        <f>COUNTIF('Pre-Survey'!X:X, "checked")</f>
        <v>0</v>
      </c>
      <c r="D35" s="36" t="e">
        <f>C35/(COUNTIF('Pre-Survey'!$A:$A, "&gt;0"))</f>
        <v>#DIV/0!</v>
      </c>
      <c r="E35" s="35">
        <f>COUNTIF('Post-Survey'!E:E, "checked")</f>
        <v>0</v>
      </c>
      <c r="F35" s="36" t="e">
        <f>E35/(COUNTIF('Post-Survey'!$A:$A, "&gt;0"))</f>
        <v>#DIV/0!</v>
      </c>
      <c r="G35" s="73"/>
    </row>
    <row r="36" spans="1:7" x14ac:dyDescent="0.3">
      <c r="A36" s="117"/>
      <c r="B36" s="75" t="s">
        <v>148</v>
      </c>
      <c r="C36" s="76">
        <f>COUNTIF('Pre-Survey'!AC:AC, 1)</f>
        <v>0</v>
      </c>
      <c r="D36" s="77" t="e">
        <f>C36/(COUNTIF('Pre-Survey'!$A:$A, "&gt;0"))</f>
        <v>#DIV/0!</v>
      </c>
      <c r="E36" s="76">
        <f>COUNTIF('Post-Survey'!AO:AO, 1)</f>
        <v>0</v>
      </c>
      <c r="F36" s="77" t="e">
        <f>E36/(COUNTIF('Post-Survey'!$A:$A, "&gt;0"))</f>
        <v>#DIV/0!</v>
      </c>
    </row>
    <row r="37" spans="1:7" x14ac:dyDescent="0.3">
      <c r="A37" s="115" t="s">
        <v>17</v>
      </c>
      <c r="B37" s="78" t="s">
        <v>182</v>
      </c>
      <c r="C37" s="39">
        <f>COUNTIF('Pre-Survey'!O:O,"checked")</f>
        <v>0</v>
      </c>
      <c r="D37" s="36" t="e">
        <f>C37/(COUNTIF('Pre-Survey'!$A:$A, "&gt;0"))</f>
        <v>#DIV/0!</v>
      </c>
      <c r="E37" s="39">
        <f>COUNTIF('Post-Survey'!F:F,"checked")</f>
        <v>0</v>
      </c>
      <c r="F37" s="36" t="e">
        <f>E37/(COUNTIF('Post-Survey'!$A:$A, "&gt;0"))</f>
        <v>#DIV/0!</v>
      </c>
    </row>
    <row r="38" spans="1:7" x14ac:dyDescent="0.3">
      <c r="A38" s="116"/>
      <c r="B38" s="74" t="s">
        <v>125</v>
      </c>
      <c r="C38" s="35">
        <f>COUNTIF('Pre-Survey'!O:O,"checked")</f>
        <v>0</v>
      </c>
      <c r="D38" s="36" t="e">
        <f>C38/(COUNTIF('Pre-Survey'!$A:$A, "&gt;0"))</f>
        <v>#DIV/0!</v>
      </c>
      <c r="E38" s="35">
        <f>COUNTIF('Post-Survey'!G:G,"checked")</f>
        <v>0</v>
      </c>
      <c r="F38" s="36" t="e">
        <f>E38/(COUNTIF('Post-Survey'!$A:$A, "&gt;0"))</f>
        <v>#DIV/0!</v>
      </c>
    </row>
    <row r="39" spans="1:7" x14ac:dyDescent="0.3">
      <c r="A39" s="116"/>
      <c r="B39" s="74" t="s">
        <v>19</v>
      </c>
      <c r="C39" s="35">
        <f>COUNTIF('Pre-Survey'!O:O,"checked")</f>
        <v>0</v>
      </c>
      <c r="D39" s="36" t="e">
        <f>C39/(COUNTIF('Pre-Survey'!$A:$A, "&gt;0"))</f>
        <v>#DIV/0!</v>
      </c>
      <c r="E39" s="35">
        <f>COUNTIF('Post-Survey'!H:H,"checked")</f>
        <v>0</v>
      </c>
      <c r="F39" s="36" t="e">
        <f>E39/(COUNTIF('Post-Survey'!$A:$A, "&gt;0"))</f>
        <v>#DIV/0!</v>
      </c>
    </row>
    <row r="40" spans="1:7" x14ac:dyDescent="0.3">
      <c r="A40" s="116"/>
      <c r="B40" s="74" t="s">
        <v>126</v>
      </c>
      <c r="C40" s="35">
        <f>COUNTIF('Pre-Survey'!O:O,"checked")</f>
        <v>0</v>
      </c>
      <c r="D40" s="36" t="e">
        <f>C40/(COUNTIF('Pre-Survey'!$A:$A, "&gt;0"))</f>
        <v>#DIV/0!</v>
      </c>
      <c r="E40" s="35">
        <f>COUNTIF('Post-Survey'!I:I,"checked")</f>
        <v>0</v>
      </c>
      <c r="F40" s="36" t="e">
        <f>E40/(COUNTIF('Post-Survey'!$A:$A, "&gt;0"))</f>
        <v>#DIV/0!</v>
      </c>
    </row>
    <row r="41" spans="1:7" x14ac:dyDescent="0.3">
      <c r="A41" s="116"/>
      <c r="B41" s="74" t="s">
        <v>127</v>
      </c>
      <c r="C41" s="35">
        <f>COUNTIF('Pre-Survey'!O:O,"checked")</f>
        <v>0</v>
      </c>
      <c r="D41" s="36" t="e">
        <f>C41/(COUNTIF('Pre-Survey'!$A:$A, "&gt;0"))</f>
        <v>#DIV/0!</v>
      </c>
      <c r="E41" s="35">
        <f>COUNTIF('Post-Survey'!J:J,"checked")</f>
        <v>0</v>
      </c>
      <c r="F41" s="36" t="e">
        <f>E41/(COUNTIF('Post-Survey'!$A:$A, "&gt;0"))</f>
        <v>#DIV/0!</v>
      </c>
    </row>
    <row r="42" spans="1:7" x14ac:dyDescent="0.3">
      <c r="A42" s="116"/>
      <c r="B42" s="79" t="s">
        <v>59</v>
      </c>
      <c r="C42" s="41">
        <f>COUNTIF('Pre-Survey'!O:O,"checked")</f>
        <v>0</v>
      </c>
      <c r="D42" s="38" t="e">
        <f>C42/(COUNTIF('Pre-Survey'!$A:$A, "&gt;0"))</f>
        <v>#DIV/0!</v>
      </c>
      <c r="E42" s="37">
        <f>COUNTIF('Post-Survey'!K:K,"checked")</f>
        <v>0</v>
      </c>
      <c r="F42" s="38" t="e">
        <f>E42/(COUNTIF('Post-Survey'!$A:$A, "&gt;0"))</f>
        <v>#DIV/0!</v>
      </c>
    </row>
    <row r="43" spans="1:7" x14ac:dyDescent="0.3">
      <c r="A43" s="117"/>
      <c r="B43" s="75" t="s">
        <v>148</v>
      </c>
      <c r="C43" s="76">
        <f>COUNTIF('Pre-Survey'!AH:AH, 1)</f>
        <v>0</v>
      </c>
      <c r="D43" s="77" t="e">
        <f>C43/(COUNTIF('Pre-Survey'!$A:$A, "&gt;0"))</f>
        <v>#DIV/0!</v>
      </c>
      <c r="E43" s="76">
        <f>COUNTIF('Post-Survey'!AT:AT, 1)</f>
        <v>0</v>
      </c>
      <c r="F43" s="77" t="e">
        <f>E43/(COUNTIF('Post-Survey'!$A:$A, "&gt;0"))</f>
        <v>#DIV/0!</v>
      </c>
    </row>
    <row r="44" spans="1:7" x14ac:dyDescent="0.3">
      <c r="A44" s="115" t="s">
        <v>106</v>
      </c>
      <c r="B44" s="78" t="s">
        <v>119</v>
      </c>
      <c r="C44" s="39">
        <f>COUNTIF('Pre-Survey'!Y:Y, "Checked")</f>
        <v>0</v>
      </c>
      <c r="D44" s="36" t="e">
        <f>C44/(COUNTIF('Pre-Survey'!$A:$A, "&gt;0"))</f>
        <v>#DIV/0!</v>
      </c>
      <c r="E44" s="39">
        <f>COUNTIF('Post-Survey'!L:L, "checked")</f>
        <v>0</v>
      </c>
      <c r="F44" s="40" t="e">
        <f>E44/(COUNTIF('Post-Survey'!$A:$A, "&gt;0"))</f>
        <v>#DIV/0!</v>
      </c>
    </row>
    <row r="45" spans="1:7" x14ac:dyDescent="0.3">
      <c r="A45" s="116"/>
      <c r="B45" s="74" t="s">
        <v>120</v>
      </c>
      <c r="C45" s="35">
        <f>COUNTIF('Pre-Survey'!Z:Z, "Checked")</f>
        <v>0</v>
      </c>
      <c r="D45" s="36" t="e">
        <f>C45/(COUNTIF('Pre-Survey'!$A:$A, "&gt;0"))</f>
        <v>#DIV/0!</v>
      </c>
      <c r="E45" s="35">
        <f>COUNTIF('Post-Survey'!M:M, "checked")</f>
        <v>0</v>
      </c>
      <c r="F45" s="36" t="e">
        <f>E45/(COUNTIF('Post-Survey'!$A:$A, "&gt;0"))</f>
        <v>#DIV/0!</v>
      </c>
    </row>
    <row r="46" spans="1:7" ht="27.6" x14ac:dyDescent="0.3">
      <c r="A46" s="116"/>
      <c r="B46" s="74" t="s">
        <v>121</v>
      </c>
      <c r="C46" s="35">
        <f>COUNTIF('Pre-Survey'!AA:AA, "Checked")</f>
        <v>0</v>
      </c>
      <c r="D46" s="36" t="e">
        <f>C46/(COUNTIF('Pre-Survey'!$A:$A, "&gt;0"))</f>
        <v>#DIV/0!</v>
      </c>
      <c r="E46" s="35">
        <f>COUNTIF('Post-Survey'!N:N, "checked")</f>
        <v>0</v>
      </c>
      <c r="F46" s="36" t="e">
        <f>E46/(COUNTIF('Post-Survey'!$A:$A, "&gt;0"))</f>
        <v>#DIV/0!</v>
      </c>
    </row>
    <row r="47" spans="1:7" x14ac:dyDescent="0.3">
      <c r="A47" s="116"/>
      <c r="B47" s="74" t="s">
        <v>122</v>
      </c>
      <c r="C47" s="35">
        <f>COUNTIF('Pre-Survey'!AB:AB, "Checked")</f>
        <v>0</v>
      </c>
      <c r="D47" s="36" t="e">
        <f>C47/(COUNTIF('Pre-Survey'!$A:$A, "&gt;0"))</f>
        <v>#DIV/0!</v>
      </c>
      <c r="E47" s="35">
        <f>COUNTIF('Post-Survey'!O:O, "checked")</f>
        <v>0</v>
      </c>
      <c r="F47" s="36" t="e">
        <f>E47/(COUNTIF('Post-Survey'!$A:$A, "&gt;0"))</f>
        <v>#DIV/0!</v>
      </c>
    </row>
    <row r="48" spans="1:7" x14ac:dyDescent="0.3">
      <c r="A48" s="117"/>
      <c r="B48" s="75" t="s">
        <v>148</v>
      </c>
      <c r="C48" s="76">
        <f>COUNTIF('Pre-Survey'!AE:AE, 1)</f>
        <v>0</v>
      </c>
      <c r="D48" s="77" t="e">
        <f>C48/(COUNTIF('Pre-Survey'!$A:$A, "&gt;0"))</f>
        <v>#DIV/0!</v>
      </c>
      <c r="E48" s="76">
        <f>COUNTIF('Post-Survey'!AQ:AQ, 1)</f>
        <v>0</v>
      </c>
      <c r="F48" s="77" t="e">
        <f>E48/(COUNTIF('Post-Survey'!$A:$A, "&gt;0"))</f>
        <v>#DIV/0!</v>
      </c>
    </row>
    <row r="49" spans="1:6" ht="27.6" x14ac:dyDescent="0.3">
      <c r="A49" s="115" t="s">
        <v>105</v>
      </c>
      <c r="B49" s="78" t="s">
        <v>12</v>
      </c>
      <c r="C49" s="39">
        <f>COUNTIF('Pre-Survey'!K:K, 'Data Summary'!B49)</f>
        <v>0</v>
      </c>
      <c r="D49" s="40" t="e">
        <f>C49/C52</f>
        <v>#DIV/0!</v>
      </c>
      <c r="E49" s="39">
        <f>COUNTIF('Post-Survey'!P:P, 'Data Summary'!B49)</f>
        <v>0</v>
      </c>
      <c r="F49" s="40" t="e">
        <f>E49/E52</f>
        <v>#DIV/0!</v>
      </c>
    </row>
    <row r="50" spans="1:6" ht="27.6" x14ac:dyDescent="0.3">
      <c r="A50" s="116"/>
      <c r="B50" s="74" t="s">
        <v>118</v>
      </c>
      <c r="C50" s="35">
        <f>COUNTIF('Pre-Survey'!K:K, 'Data Summary'!B50)</f>
        <v>0</v>
      </c>
      <c r="D50" s="36" t="e">
        <f>C50/C52</f>
        <v>#DIV/0!</v>
      </c>
      <c r="E50" s="35">
        <f>COUNTIF('Post-Survey'!P:P, 'Data Summary'!B50)</f>
        <v>0</v>
      </c>
      <c r="F50" s="36" t="e">
        <f>E50/E52</f>
        <v>#DIV/0!</v>
      </c>
    </row>
    <row r="51" spans="1:6" x14ac:dyDescent="0.3">
      <c r="A51" s="116"/>
      <c r="B51" s="72" t="s">
        <v>13</v>
      </c>
      <c r="C51" s="37">
        <f>COUNTIF('Pre-Survey'!K:K, 'Data Summary'!B51)</f>
        <v>0</v>
      </c>
      <c r="D51" s="38" t="e">
        <f>C51/C52</f>
        <v>#DIV/0!</v>
      </c>
      <c r="E51" s="37">
        <f>COUNTIF('Post-Survey'!P:P, 'Data Summary'!B51)</f>
        <v>0</v>
      </c>
      <c r="F51" s="38" t="e">
        <f>E51/E52</f>
        <v>#DIV/0!</v>
      </c>
    </row>
    <row r="52" spans="1:6" x14ac:dyDescent="0.3">
      <c r="A52" s="117"/>
      <c r="B52" s="72" t="s">
        <v>104</v>
      </c>
      <c r="C52" s="37">
        <f>SUM(C49:C51)</f>
        <v>0</v>
      </c>
      <c r="D52" s="38" t="e">
        <f>SUM(D49:D51)</f>
        <v>#DIV/0!</v>
      </c>
      <c r="E52" s="37">
        <f>SUM(E49:E51)</f>
        <v>0</v>
      </c>
      <c r="F52" s="38" t="e">
        <f>SUM(F49:F51)</f>
        <v>#DIV/0!</v>
      </c>
    </row>
    <row r="53" spans="1:6" ht="27.6" x14ac:dyDescent="0.3">
      <c r="A53" s="115" t="s">
        <v>58</v>
      </c>
      <c r="B53" s="78" t="s">
        <v>94</v>
      </c>
      <c r="C53" s="39">
        <f>COUNTIF('Pre-Survey'!M:M, 'Data Summary'!B53)</f>
        <v>0</v>
      </c>
      <c r="D53" s="40" t="e">
        <f>C53/C57</f>
        <v>#DIV/0!</v>
      </c>
      <c r="E53" s="39">
        <f>COUNTIF('Post-Survey'!Q:Q, B53)</f>
        <v>0</v>
      </c>
      <c r="F53" s="40" t="e">
        <f>E53/E57</f>
        <v>#DIV/0!</v>
      </c>
    </row>
    <row r="54" spans="1:6" x14ac:dyDescent="0.3">
      <c r="A54" s="116"/>
      <c r="B54" s="74" t="s">
        <v>95</v>
      </c>
      <c r="C54" s="35">
        <f>COUNTIF('Pre-Survey'!M:M, 'Data Summary'!B54)</f>
        <v>0</v>
      </c>
      <c r="D54" s="36" t="e">
        <f>C54/C57</f>
        <v>#DIV/0!</v>
      </c>
      <c r="E54" s="35">
        <f>COUNTIF('Post-Survey'!Q:Q, B54)</f>
        <v>0</v>
      </c>
      <c r="F54" s="36" t="e">
        <f>E54/E57</f>
        <v>#DIV/0!</v>
      </c>
    </row>
    <row r="55" spans="1:6" ht="27.6" x14ac:dyDescent="0.3">
      <c r="A55" s="116"/>
      <c r="B55" s="74" t="s">
        <v>123</v>
      </c>
      <c r="C55" s="35">
        <f>COUNTIF('Pre-Survey'!M:M, 'Data Summary'!B55)</f>
        <v>0</v>
      </c>
      <c r="D55" s="36" t="e">
        <f>C55/C57</f>
        <v>#DIV/0!</v>
      </c>
      <c r="E55" s="35">
        <f>COUNTIF('Post-Survey'!Q:Q, B55)</f>
        <v>0</v>
      </c>
      <c r="F55" s="36" t="e">
        <f>E55/E57</f>
        <v>#DIV/0!</v>
      </c>
    </row>
    <row r="56" spans="1:6" ht="27.6" x14ac:dyDescent="0.3">
      <c r="A56" s="116"/>
      <c r="B56" s="79" t="s">
        <v>96</v>
      </c>
      <c r="C56" s="37">
        <f>COUNTIF('Pre-Survey'!M:M, 'Data Summary'!$B56)</f>
        <v>0</v>
      </c>
      <c r="D56" s="38" t="e">
        <f>C56/C57</f>
        <v>#DIV/0!</v>
      </c>
      <c r="E56" s="37">
        <f>COUNTIF('Post-Survey'!Q:Q, B56)</f>
        <v>0</v>
      </c>
      <c r="F56" s="38" t="e">
        <f>E56/E57</f>
        <v>#DIV/0!</v>
      </c>
    </row>
    <row r="57" spans="1:6" x14ac:dyDescent="0.3">
      <c r="A57" s="117"/>
      <c r="B57" s="72" t="s">
        <v>104</v>
      </c>
      <c r="C57" s="37">
        <f>SUM(C53:C56)</f>
        <v>0</v>
      </c>
      <c r="D57" s="38" t="e">
        <f>SUM(D53:D56)</f>
        <v>#DIV/0!</v>
      </c>
      <c r="E57" s="37">
        <f>SUM(E53:E56)</f>
        <v>0</v>
      </c>
      <c r="F57" s="38" t="e">
        <f>SUM(F53:F56)</f>
        <v>#DIV/0!</v>
      </c>
    </row>
    <row r="58" spans="1:6" x14ac:dyDescent="0.3">
      <c r="A58" s="115" t="s">
        <v>15</v>
      </c>
      <c r="B58" s="80" t="s">
        <v>107</v>
      </c>
      <c r="C58" s="39">
        <f>COUNTIF('Pre-Survey'!N:N, "T")</f>
        <v>0</v>
      </c>
      <c r="D58" s="40" t="e">
        <f>C58/C60</f>
        <v>#DIV/0!</v>
      </c>
      <c r="E58" s="39">
        <f>COUNTIF('Post-Survey'!R:R, "T")</f>
        <v>0</v>
      </c>
      <c r="F58" s="40" t="e">
        <f>E58/E60</f>
        <v>#DIV/0!</v>
      </c>
    </row>
    <row r="59" spans="1:6" x14ac:dyDescent="0.3">
      <c r="A59" s="116"/>
      <c r="B59" s="81" t="s">
        <v>124</v>
      </c>
      <c r="C59" s="37">
        <f>COUNTIF('Pre-Survey'!N:N, "F")</f>
        <v>0</v>
      </c>
      <c r="D59" s="38" t="e">
        <f>C59/C60</f>
        <v>#DIV/0!</v>
      </c>
      <c r="E59" s="37">
        <f>COUNTIF('Post-Survey'!R:R, "F")</f>
        <v>0</v>
      </c>
      <c r="F59" s="38" t="e">
        <f>E59/E60</f>
        <v>#DIV/0!</v>
      </c>
    </row>
    <row r="60" spans="1:6" x14ac:dyDescent="0.3">
      <c r="A60" s="117"/>
      <c r="B60" s="72" t="s">
        <v>104</v>
      </c>
      <c r="C60" s="37">
        <f>SUM(C58:C59)</f>
        <v>0</v>
      </c>
      <c r="D60" s="38" t="e">
        <f>SUM(D58:D59)</f>
        <v>#DIV/0!</v>
      </c>
      <c r="E60" s="37">
        <f>SUM(E58:E59)</f>
        <v>0</v>
      </c>
      <c r="F60" s="38" t="e">
        <f>SUM(F58:F59)</f>
        <v>#DIV/0!</v>
      </c>
    </row>
    <row r="61" spans="1:6" x14ac:dyDescent="0.3">
      <c r="A61" s="118" t="s">
        <v>20</v>
      </c>
      <c r="B61" s="78" t="s">
        <v>97</v>
      </c>
      <c r="C61" s="39">
        <f>COUNTIF('Pre-Survey'!L:L, 'Data Summary'!B61)</f>
        <v>0</v>
      </c>
      <c r="D61" s="40" t="e">
        <f>C61/C65</f>
        <v>#DIV/0!</v>
      </c>
      <c r="E61" s="39">
        <f>COUNTIF('Post-Survey'!S:S,B61)</f>
        <v>0</v>
      </c>
      <c r="F61" s="40" t="e">
        <f>E61/E65</f>
        <v>#DIV/0!</v>
      </c>
    </row>
    <row r="62" spans="1:6" x14ac:dyDescent="0.3">
      <c r="A62" s="119"/>
      <c r="B62" s="74" t="s">
        <v>98</v>
      </c>
      <c r="C62" s="35">
        <f>COUNTIF('Pre-Survey'!L:L, 'Data Summary'!B62)</f>
        <v>0</v>
      </c>
      <c r="D62" s="36" t="e">
        <f>C62/C65</f>
        <v>#DIV/0!</v>
      </c>
      <c r="E62" s="35">
        <f>COUNTIF('Post-Survey'!S:S,B62)</f>
        <v>0</v>
      </c>
      <c r="F62" s="36" t="e">
        <f>E62/E65</f>
        <v>#DIV/0!</v>
      </c>
    </row>
    <row r="63" spans="1:6" x14ac:dyDescent="0.3">
      <c r="A63" s="119"/>
      <c r="B63" s="74" t="s">
        <v>99</v>
      </c>
      <c r="C63" s="35">
        <f>COUNTIF('Pre-Survey'!L:L, 'Data Summary'!B63)</f>
        <v>0</v>
      </c>
      <c r="D63" s="36" t="e">
        <f>C63/C65</f>
        <v>#DIV/0!</v>
      </c>
      <c r="E63" s="35">
        <f>COUNTIF('Post-Survey'!S:S,B63)</f>
        <v>0</v>
      </c>
      <c r="F63" s="36" t="e">
        <f>E63/E65</f>
        <v>#DIV/0!</v>
      </c>
    </row>
    <row r="64" spans="1:6" ht="27.6" x14ac:dyDescent="0.3">
      <c r="A64" s="119"/>
      <c r="B64" s="72" t="s">
        <v>128</v>
      </c>
      <c r="C64" s="37">
        <f>COUNTIF('Pre-Survey'!L:L, 'Data Summary'!B64)</f>
        <v>0</v>
      </c>
      <c r="D64" s="38" t="e">
        <f>C64/C65</f>
        <v>#DIV/0!</v>
      </c>
      <c r="E64" s="37">
        <f>COUNTIF('Post-Survey'!S:S,B64)</f>
        <v>0</v>
      </c>
      <c r="F64" s="38" t="e">
        <f>E64/E65</f>
        <v>#DIV/0!</v>
      </c>
    </row>
    <row r="65" spans="1:6" x14ac:dyDescent="0.3">
      <c r="A65" s="120"/>
      <c r="B65" s="25" t="s">
        <v>104</v>
      </c>
      <c r="C65" s="14">
        <f>SUM(C61:C64)</f>
        <v>0</v>
      </c>
      <c r="D65" s="15" t="e">
        <f>SUM(D61:D64)</f>
        <v>#DIV/0!</v>
      </c>
      <c r="E65" s="14">
        <f>SUM(E61:E64)</f>
        <v>0</v>
      </c>
      <c r="F65" s="15" t="e">
        <f>SUM(F61:F64)</f>
        <v>#DIV/0!</v>
      </c>
    </row>
    <row r="66" spans="1:6" x14ac:dyDescent="0.3">
      <c r="A66" s="115" t="s">
        <v>60</v>
      </c>
      <c r="B66" s="24" t="s">
        <v>75</v>
      </c>
      <c r="C66" s="16"/>
      <c r="D66" s="18"/>
      <c r="E66" s="11">
        <f>COUNTIF('Post-Survey'!T:T,B66)</f>
        <v>0</v>
      </c>
      <c r="F66" s="12" t="e">
        <f>E66/E68</f>
        <v>#DIV/0!</v>
      </c>
    </row>
    <row r="67" spans="1:6" x14ac:dyDescent="0.3">
      <c r="A67" s="116"/>
      <c r="B67" s="25" t="s">
        <v>76</v>
      </c>
      <c r="C67" s="8"/>
      <c r="D67" s="19"/>
      <c r="E67" s="14">
        <f>COUNTIF('Post-Survey'!T:T,B67)</f>
        <v>0</v>
      </c>
      <c r="F67" s="15" t="e">
        <f>E67/E68</f>
        <v>#DIV/0!</v>
      </c>
    </row>
    <row r="68" spans="1:6" x14ac:dyDescent="0.3">
      <c r="A68" s="117"/>
      <c r="B68" s="25" t="s">
        <v>104</v>
      </c>
      <c r="C68" s="8"/>
      <c r="D68" s="19"/>
      <c r="E68" s="14">
        <f>SUM(E66:E67)</f>
        <v>0</v>
      </c>
      <c r="F68" s="15" t="e">
        <f>SUM(F66:F67)</f>
        <v>#DIV/0!</v>
      </c>
    </row>
    <row r="69" spans="1:6" x14ac:dyDescent="0.3">
      <c r="A69" s="115" t="s">
        <v>61</v>
      </c>
      <c r="B69" s="24" t="s">
        <v>75</v>
      </c>
      <c r="C69" s="8"/>
      <c r="D69" s="19"/>
      <c r="E69" s="11">
        <f>COUNTIF('Post-Survey'!U:U,B69)</f>
        <v>0</v>
      </c>
      <c r="F69" s="12" t="e">
        <f>E69/E71</f>
        <v>#DIV/0!</v>
      </c>
    </row>
    <row r="70" spans="1:6" x14ac:dyDescent="0.3">
      <c r="A70" s="116"/>
      <c r="B70" s="25" t="s">
        <v>76</v>
      </c>
      <c r="C70" s="8"/>
      <c r="D70" s="19"/>
      <c r="E70" s="14">
        <f>COUNTIF('Post-Survey'!U:U,B70)</f>
        <v>0</v>
      </c>
      <c r="F70" s="15" t="e">
        <f>E70/E71</f>
        <v>#DIV/0!</v>
      </c>
    </row>
    <row r="71" spans="1:6" x14ac:dyDescent="0.3">
      <c r="A71" s="117"/>
      <c r="B71" s="25" t="s">
        <v>104</v>
      </c>
      <c r="C71" s="8"/>
      <c r="D71" s="19"/>
      <c r="E71" s="14">
        <f>SUM(E69:E70)</f>
        <v>0</v>
      </c>
      <c r="F71" s="15" t="e">
        <f>SUM(F69:F70)</f>
        <v>#DIV/0!</v>
      </c>
    </row>
    <row r="72" spans="1:6" x14ac:dyDescent="0.3">
      <c r="A72" s="115" t="s">
        <v>112</v>
      </c>
      <c r="B72" s="24" t="s">
        <v>108</v>
      </c>
      <c r="C72" s="8"/>
      <c r="D72" s="19"/>
      <c r="E72" s="11">
        <f>COUNTIF('Post-Survey'!V:V,$B72)</f>
        <v>0</v>
      </c>
      <c r="F72" s="12" t="e">
        <f>E72/E76</f>
        <v>#DIV/0!</v>
      </c>
    </row>
    <row r="73" spans="1:6" x14ac:dyDescent="0.3">
      <c r="A73" s="116"/>
      <c r="B73" s="23" t="s">
        <v>109</v>
      </c>
      <c r="C73" s="8"/>
      <c r="D73" s="19"/>
      <c r="E73" s="6">
        <f>COUNTIF('Post-Survey'!V:V,$B73)</f>
        <v>0</v>
      </c>
      <c r="F73" s="13" t="e">
        <f>E73/E76</f>
        <v>#DIV/0!</v>
      </c>
    </row>
    <row r="74" spans="1:6" x14ac:dyDescent="0.3">
      <c r="A74" s="116"/>
      <c r="B74" s="23" t="s">
        <v>110</v>
      </c>
      <c r="C74" s="8"/>
      <c r="D74" s="19"/>
      <c r="E74" s="6">
        <f>COUNTIF('Post-Survey'!V:V,$B74)</f>
        <v>0</v>
      </c>
      <c r="F74" s="13" t="e">
        <f>E74/E76</f>
        <v>#DIV/0!</v>
      </c>
    </row>
    <row r="75" spans="1:6" x14ac:dyDescent="0.3">
      <c r="A75" s="116"/>
      <c r="B75" s="25" t="s">
        <v>111</v>
      </c>
      <c r="C75" s="8"/>
      <c r="D75" s="19"/>
      <c r="E75" s="14">
        <f>COUNTIF('Post-Survey'!V:V,$B75)</f>
        <v>0</v>
      </c>
      <c r="F75" s="15" t="e">
        <f>E75/E76</f>
        <v>#DIV/0!</v>
      </c>
    </row>
    <row r="76" spans="1:6" x14ac:dyDescent="0.3">
      <c r="A76" s="117"/>
      <c r="B76" s="25" t="s">
        <v>104</v>
      </c>
      <c r="C76" s="8"/>
      <c r="D76" s="19"/>
      <c r="E76" s="14">
        <f>SUM(E72:E75)</f>
        <v>0</v>
      </c>
      <c r="F76" s="15" t="e">
        <f>SUM(F72:F75)</f>
        <v>#DIV/0!</v>
      </c>
    </row>
    <row r="77" spans="1:6" x14ac:dyDescent="0.3">
      <c r="A77" s="115" t="s">
        <v>113</v>
      </c>
      <c r="B77" s="24" t="s">
        <v>108</v>
      </c>
      <c r="C77" s="8"/>
      <c r="D77" s="19"/>
      <c r="E77" s="11">
        <f>COUNTIF('Post-Survey'!W:W,$B77)</f>
        <v>0</v>
      </c>
      <c r="F77" s="12" t="e">
        <f>E77/E81</f>
        <v>#DIV/0!</v>
      </c>
    </row>
    <row r="78" spans="1:6" x14ac:dyDescent="0.3">
      <c r="A78" s="116"/>
      <c r="B78" s="23" t="s">
        <v>109</v>
      </c>
      <c r="C78" s="8"/>
      <c r="D78" s="19"/>
      <c r="E78" s="6">
        <f>COUNTIF('Post-Survey'!W:W,$B78)</f>
        <v>0</v>
      </c>
      <c r="F78" s="13" t="e">
        <f>E78/E81</f>
        <v>#DIV/0!</v>
      </c>
    </row>
    <row r="79" spans="1:6" x14ac:dyDescent="0.3">
      <c r="A79" s="116"/>
      <c r="B79" s="23" t="s">
        <v>110</v>
      </c>
      <c r="C79" s="8"/>
      <c r="D79" s="19"/>
      <c r="E79" s="6">
        <f>COUNTIF('Post-Survey'!W:W,$B79)</f>
        <v>0</v>
      </c>
      <c r="F79" s="13" t="e">
        <f>E79/E81</f>
        <v>#DIV/0!</v>
      </c>
    </row>
    <row r="80" spans="1:6" x14ac:dyDescent="0.3">
      <c r="A80" s="116"/>
      <c r="B80" s="25" t="s">
        <v>111</v>
      </c>
      <c r="C80" s="8"/>
      <c r="D80" s="19"/>
      <c r="E80" s="14">
        <f>COUNTIF('Post-Survey'!W:W,$B80)</f>
        <v>0</v>
      </c>
      <c r="F80" s="15" t="e">
        <f>E80/E81</f>
        <v>#DIV/0!</v>
      </c>
    </row>
    <row r="81" spans="1:6" x14ac:dyDescent="0.3">
      <c r="A81" s="117"/>
      <c r="B81" s="25" t="s">
        <v>104</v>
      </c>
      <c r="C81" s="8"/>
      <c r="D81" s="19"/>
      <c r="E81" s="14">
        <f>SUM(E77:E80)</f>
        <v>0</v>
      </c>
      <c r="F81" s="15" t="e">
        <f>SUM(F77:F80)</f>
        <v>#DIV/0!</v>
      </c>
    </row>
    <row r="82" spans="1:6" x14ac:dyDescent="0.3">
      <c r="A82" s="115" t="s">
        <v>114</v>
      </c>
      <c r="B82" s="24" t="s">
        <v>108</v>
      </c>
      <c r="C82" s="8"/>
      <c r="D82" s="19"/>
      <c r="E82" s="11">
        <f>COUNTIF('Post-Survey'!X:X,$B82)</f>
        <v>0</v>
      </c>
      <c r="F82" s="12" t="e">
        <f>E82/E86</f>
        <v>#DIV/0!</v>
      </c>
    </row>
    <row r="83" spans="1:6" x14ac:dyDescent="0.3">
      <c r="A83" s="116"/>
      <c r="B83" s="23" t="s">
        <v>109</v>
      </c>
      <c r="C83" s="8"/>
      <c r="D83" s="19"/>
      <c r="E83" s="6">
        <f>COUNTIF('Post-Survey'!X:X,$B83)</f>
        <v>0</v>
      </c>
      <c r="F83" s="13" t="e">
        <f>E83/E86</f>
        <v>#DIV/0!</v>
      </c>
    </row>
    <row r="84" spans="1:6" x14ac:dyDescent="0.3">
      <c r="A84" s="116"/>
      <c r="B84" s="23" t="s">
        <v>110</v>
      </c>
      <c r="C84" s="8"/>
      <c r="D84" s="19"/>
      <c r="E84" s="6">
        <f>COUNTIF('Post-Survey'!X:X,$B84)</f>
        <v>0</v>
      </c>
      <c r="F84" s="13" t="e">
        <f>E84/E86</f>
        <v>#DIV/0!</v>
      </c>
    </row>
    <row r="85" spans="1:6" x14ac:dyDescent="0.3">
      <c r="A85" s="116"/>
      <c r="B85" s="25" t="s">
        <v>111</v>
      </c>
      <c r="C85" s="8"/>
      <c r="D85" s="19"/>
      <c r="E85" s="14">
        <f>COUNTIF('Post-Survey'!X:X,$B85)</f>
        <v>0</v>
      </c>
      <c r="F85" s="15" t="e">
        <f>E85/E86</f>
        <v>#DIV/0!</v>
      </c>
    </row>
    <row r="86" spans="1:6" x14ac:dyDescent="0.3">
      <c r="A86" s="117"/>
      <c r="B86" s="25" t="s">
        <v>104</v>
      </c>
      <c r="C86" s="8"/>
      <c r="D86" s="19"/>
      <c r="E86" s="14">
        <f>SUM(E82:E85)</f>
        <v>0</v>
      </c>
      <c r="F86" s="15" t="e">
        <f>SUM(F82:F85)</f>
        <v>#DIV/0!</v>
      </c>
    </row>
    <row r="87" spans="1:6" x14ac:dyDescent="0.3">
      <c r="A87" s="115" t="s">
        <v>115</v>
      </c>
      <c r="B87" s="24" t="s">
        <v>108</v>
      </c>
      <c r="C87" s="8"/>
      <c r="D87" s="19"/>
      <c r="E87" s="11">
        <f>COUNTIF('Post-Survey'!Y:Y,$B87)</f>
        <v>0</v>
      </c>
      <c r="F87" s="12" t="e">
        <f>E87/E91</f>
        <v>#DIV/0!</v>
      </c>
    </row>
    <row r="88" spans="1:6" x14ac:dyDescent="0.3">
      <c r="A88" s="116"/>
      <c r="B88" s="23" t="s">
        <v>109</v>
      </c>
      <c r="C88" s="8"/>
      <c r="D88" s="19"/>
      <c r="E88" s="6">
        <f>COUNTIF('Post-Survey'!Y:Y,$B88)</f>
        <v>0</v>
      </c>
      <c r="F88" s="13" t="e">
        <f>E88/E91</f>
        <v>#DIV/0!</v>
      </c>
    </row>
    <row r="89" spans="1:6" x14ac:dyDescent="0.3">
      <c r="A89" s="116"/>
      <c r="B89" s="23" t="s">
        <v>110</v>
      </c>
      <c r="C89" s="8"/>
      <c r="D89" s="19"/>
      <c r="E89" s="6">
        <f>COUNTIF('Post-Survey'!Y:Y,$B89)</f>
        <v>0</v>
      </c>
      <c r="F89" s="13" t="e">
        <f>E89/E91</f>
        <v>#DIV/0!</v>
      </c>
    </row>
    <row r="90" spans="1:6" x14ac:dyDescent="0.3">
      <c r="A90" s="116"/>
      <c r="B90" s="25" t="s">
        <v>111</v>
      </c>
      <c r="C90" s="8"/>
      <c r="D90" s="19"/>
      <c r="E90" s="14">
        <f>COUNTIF('Post-Survey'!Y:Y,$B90)</f>
        <v>0</v>
      </c>
      <c r="F90" s="15" t="e">
        <f>E90/E91</f>
        <v>#DIV/0!</v>
      </c>
    </row>
    <row r="91" spans="1:6" x14ac:dyDescent="0.3">
      <c r="A91" s="117"/>
      <c r="B91" s="25" t="s">
        <v>104</v>
      </c>
      <c r="C91" s="8"/>
      <c r="D91" s="19"/>
      <c r="E91" s="14">
        <f>SUM(E87:E90)</f>
        <v>0</v>
      </c>
      <c r="F91" s="15" t="e">
        <f>SUM(F87:F90)</f>
        <v>#DIV/0!</v>
      </c>
    </row>
    <row r="92" spans="1:6" x14ac:dyDescent="0.3">
      <c r="A92" s="115" t="s">
        <v>35</v>
      </c>
      <c r="B92" s="24" t="s">
        <v>100</v>
      </c>
      <c r="C92" s="8"/>
      <c r="D92" s="19"/>
      <c r="E92" s="11">
        <f>COUNTIF('Post-Survey'!Z:Z,$B92)</f>
        <v>0</v>
      </c>
      <c r="F92" s="12" t="e">
        <f>E92/E96</f>
        <v>#DIV/0!</v>
      </c>
    </row>
    <row r="93" spans="1:6" x14ac:dyDescent="0.3">
      <c r="A93" s="116"/>
      <c r="B93" s="23" t="s">
        <v>101</v>
      </c>
      <c r="C93" s="8"/>
      <c r="D93" s="19"/>
      <c r="E93" s="6">
        <f>COUNTIF('Post-Survey'!Z:Z,$B93)</f>
        <v>0</v>
      </c>
      <c r="F93" s="13" t="e">
        <f>E93/E96</f>
        <v>#DIV/0!</v>
      </c>
    </row>
    <row r="94" spans="1:6" x14ac:dyDescent="0.3">
      <c r="A94" s="116"/>
      <c r="B94" s="23" t="s">
        <v>102</v>
      </c>
      <c r="C94" s="8"/>
      <c r="D94" s="19"/>
      <c r="E94" s="6">
        <f>COUNTIF('Post-Survey'!Z:Z,$B94)</f>
        <v>0</v>
      </c>
      <c r="F94" s="13" t="e">
        <f>E94/E96</f>
        <v>#DIV/0!</v>
      </c>
    </row>
    <row r="95" spans="1:6" x14ac:dyDescent="0.3">
      <c r="A95" s="116"/>
      <c r="B95" s="25" t="s">
        <v>103</v>
      </c>
      <c r="C95" s="8"/>
      <c r="D95" s="19"/>
      <c r="E95" s="14">
        <f>COUNTIF('Post-Survey'!Z:Z,$B95)</f>
        <v>0</v>
      </c>
      <c r="F95" s="15" t="e">
        <f>E95/E96</f>
        <v>#DIV/0!</v>
      </c>
    </row>
    <row r="96" spans="1:6" x14ac:dyDescent="0.3">
      <c r="A96" s="117"/>
      <c r="B96" s="25" t="s">
        <v>104</v>
      </c>
      <c r="C96" s="8"/>
      <c r="D96" s="19"/>
      <c r="E96" s="14">
        <f>SUM(E92:E95)</f>
        <v>0</v>
      </c>
      <c r="F96" s="15" t="e">
        <f>SUM(F92:F95)</f>
        <v>#DIV/0!</v>
      </c>
    </row>
    <row r="97" spans="1:6" x14ac:dyDescent="0.3">
      <c r="A97" s="115" t="s">
        <v>37</v>
      </c>
      <c r="B97" s="24" t="s">
        <v>100</v>
      </c>
      <c r="C97" s="8"/>
      <c r="D97" s="19"/>
      <c r="E97" s="11">
        <f>COUNTIF('Post-Survey'!AA:AA,$B97)</f>
        <v>0</v>
      </c>
      <c r="F97" s="12" t="e">
        <f>E97/E101</f>
        <v>#DIV/0!</v>
      </c>
    </row>
    <row r="98" spans="1:6" x14ac:dyDescent="0.3">
      <c r="A98" s="116"/>
      <c r="B98" s="23" t="s">
        <v>101</v>
      </c>
      <c r="C98" s="8"/>
      <c r="D98" s="19"/>
      <c r="E98" s="6">
        <f>COUNTIF('Post-Survey'!AA:AA,$B98)</f>
        <v>0</v>
      </c>
      <c r="F98" s="13" t="e">
        <f>E98/E101</f>
        <v>#DIV/0!</v>
      </c>
    </row>
    <row r="99" spans="1:6" x14ac:dyDescent="0.3">
      <c r="A99" s="116"/>
      <c r="B99" s="23" t="s">
        <v>102</v>
      </c>
      <c r="C99" s="8"/>
      <c r="D99" s="19"/>
      <c r="E99" s="6">
        <f>COUNTIF('Post-Survey'!AA:AA,$B99)</f>
        <v>0</v>
      </c>
      <c r="F99" s="13" t="e">
        <f>E99/E101</f>
        <v>#DIV/0!</v>
      </c>
    </row>
    <row r="100" spans="1:6" x14ac:dyDescent="0.3">
      <c r="A100" s="116"/>
      <c r="B100" s="25" t="s">
        <v>103</v>
      </c>
      <c r="C100" s="8"/>
      <c r="D100" s="19"/>
      <c r="E100" s="14">
        <f>COUNTIF('Post-Survey'!AA:AA,$B100)</f>
        <v>0</v>
      </c>
      <c r="F100" s="15" t="e">
        <f>E100/E101</f>
        <v>#DIV/0!</v>
      </c>
    </row>
    <row r="101" spans="1:6" x14ac:dyDescent="0.3">
      <c r="A101" s="116"/>
      <c r="B101" s="23" t="s">
        <v>104</v>
      </c>
      <c r="C101" s="8"/>
      <c r="D101" s="19"/>
      <c r="E101" s="6">
        <f>SUM(E97:E100)</f>
        <v>0</v>
      </c>
      <c r="F101" s="13" t="e">
        <f>SUM(F97:F100)</f>
        <v>#DIV/0!</v>
      </c>
    </row>
    <row r="102" spans="1:6" x14ac:dyDescent="0.3">
      <c r="A102" s="115" t="s">
        <v>62</v>
      </c>
      <c r="B102" s="24" t="s">
        <v>100</v>
      </c>
      <c r="C102" s="8"/>
      <c r="D102" s="19"/>
      <c r="E102" s="11">
        <f>COUNTIF('Post-Survey'!AB:AB,$B102)</f>
        <v>0</v>
      </c>
      <c r="F102" s="12" t="e">
        <f>E102/E106</f>
        <v>#DIV/0!</v>
      </c>
    </row>
    <row r="103" spans="1:6" x14ac:dyDescent="0.3">
      <c r="A103" s="116"/>
      <c r="B103" s="23" t="s">
        <v>101</v>
      </c>
      <c r="C103" s="8"/>
      <c r="D103" s="19"/>
      <c r="E103" s="6">
        <f>COUNTIF('Post-Survey'!AB:AB,$B103)</f>
        <v>0</v>
      </c>
      <c r="F103" s="13" t="e">
        <f>E103/E106</f>
        <v>#DIV/0!</v>
      </c>
    </row>
    <row r="104" spans="1:6" x14ac:dyDescent="0.3">
      <c r="A104" s="116"/>
      <c r="B104" s="23" t="s">
        <v>102</v>
      </c>
      <c r="C104" s="8"/>
      <c r="D104" s="19"/>
      <c r="E104" s="6">
        <f>COUNTIF('Post-Survey'!AB:AB,$B104)</f>
        <v>0</v>
      </c>
      <c r="F104" s="13" t="e">
        <f>E104/E106</f>
        <v>#DIV/0!</v>
      </c>
    </row>
    <row r="105" spans="1:6" x14ac:dyDescent="0.3">
      <c r="A105" s="116"/>
      <c r="B105" s="25" t="s">
        <v>103</v>
      </c>
      <c r="C105" s="8"/>
      <c r="D105" s="19"/>
      <c r="E105" s="14">
        <f>COUNTIF('Post-Survey'!AB:AB,$B105)</f>
        <v>0</v>
      </c>
      <c r="F105" s="15" t="e">
        <f>E105/E106</f>
        <v>#DIV/0!</v>
      </c>
    </row>
    <row r="106" spans="1:6" x14ac:dyDescent="0.3">
      <c r="A106" s="117"/>
      <c r="B106" s="25" t="s">
        <v>104</v>
      </c>
      <c r="C106" s="8"/>
      <c r="D106" s="19"/>
      <c r="E106" s="14">
        <f>SUM(E102:E105)</f>
        <v>0</v>
      </c>
      <c r="F106" s="15" t="e">
        <f>SUM(F102:F105)</f>
        <v>#DIV/0!</v>
      </c>
    </row>
    <row r="107" spans="1:6" x14ac:dyDescent="0.3">
      <c r="A107" s="116" t="s">
        <v>63</v>
      </c>
      <c r="B107" s="23" t="s">
        <v>100</v>
      </c>
      <c r="C107" s="8"/>
      <c r="D107" s="19"/>
      <c r="E107" s="6">
        <f>COUNTIF('Post-Survey'!AC:AC,$B107)</f>
        <v>0</v>
      </c>
      <c r="F107" s="13" t="e">
        <f>E107/E111</f>
        <v>#DIV/0!</v>
      </c>
    </row>
    <row r="108" spans="1:6" x14ac:dyDescent="0.3">
      <c r="A108" s="116"/>
      <c r="B108" s="23" t="s">
        <v>101</v>
      </c>
      <c r="C108" s="8"/>
      <c r="D108" s="19"/>
      <c r="E108" s="6">
        <f>COUNTIF('Post-Survey'!AC:AC,$B108)</f>
        <v>0</v>
      </c>
      <c r="F108" s="13" t="e">
        <f>E108/E111</f>
        <v>#DIV/0!</v>
      </c>
    </row>
    <row r="109" spans="1:6" x14ac:dyDescent="0.3">
      <c r="A109" s="116"/>
      <c r="B109" s="23" t="s">
        <v>102</v>
      </c>
      <c r="C109" s="8"/>
      <c r="D109" s="19"/>
      <c r="E109" s="6">
        <f>COUNTIF('Post-Survey'!AC:AC,$B109)</f>
        <v>0</v>
      </c>
      <c r="F109" s="13" t="e">
        <f>E109/E111</f>
        <v>#DIV/0!</v>
      </c>
    </row>
    <row r="110" spans="1:6" x14ac:dyDescent="0.3">
      <c r="A110" s="116"/>
      <c r="B110" s="25" t="s">
        <v>103</v>
      </c>
      <c r="C110" s="8"/>
      <c r="D110" s="19"/>
      <c r="E110" s="14">
        <f>COUNTIF('Post-Survey'!AC:AC,$B110)</f>
        <v>0</v>
      </c>
      <c r="F110" s="15" t="e">
        <f>E110/E111</f>
        <v>#DIV/0!</v>
      </c>
    </row>
    <row r="111" spans="1:6" x14ac:dyDescent="0.3">
      <c r="A111" s="117"/>
      <c r="B111" s="25" t="s">
        <v>104</v>
      </c>
      <c r="C111" s="8"/>
      <c r="D111" s="19"/>
      <c r="E111" s="14">
        <f>SUM(E107:E110)</f>
        <v>0</v>
      </c>
      <c r="F111" s="15" t="e">
        <f>SUM(F107:F110)</f>
        <v>#DIV/0!</v>
      </c>
    </row>
    <row r="112" spans="1:6" x14ac:dyDescent="0.3">
      <c r="A112" s="115" t="s">
        <v>64</v>
      </c>
      <c r="B112" s="24" t="s">
        <v>100</v>
      </c>
      <c r="C112" s="8"/>
      <c r="D112" s="19"/>
      <c r="E112" s="11">
        <f>COUNTIF('Post-Survey'!AD:AD,$B112)</f>
        <v>0</v>
      </c>
      <c r="F112" s="13" t="e">
        <f>E112/E116</f>
        <v>#DIV/0!</v>
      </c>
    </row>
    <row r="113" spans="1:6" x14ac:dyDescent="0.3">
      <c r="A113" s="116"/>
      <c r="B113" s="23" t="s">
        <v>101</v>
      </c>
      <c r="C113" s="8"/>
      <c r="D113" s="19"/>
      <c r="E113" s="6">
        <f>COUNTIF('Post-Survey'!AD:AD,$B113)</f>
        <v>0</v>
      </c>
      <c r="F113" s="13" t="e">
        <f>E113/E116</f>
        <v>#DIV/0!</v>
      </c>
    </row>
    <row r="114" spans="1:6" x14ac:dyDescent="0.3">
      <c r="A114" s="116"/>
      <c r="B114" s="23" t="s">
        <v>102</v>
      </c>
      <c r="C114" s="8"/>
      <c r="D114" s="19"/>
      <c r="E114" s="6">
        <f>COUNTIF('Post-Survey'!AD:AD,$B114)</f>
        <v>0</v>
      </c>
      <c r="F114" s="13" t="e">
        <f>E114/E116</f>
        <v>#DIV/0!</v>
      </c>
    </row>
    <row r="115" spans="1:6" x14ac:dyDescent="0.3">
      <c r="A115" s="116"/>
      <c r="B115" s="25" t="s">
        <v>103</v>
      </c>
      <c r="C115" s="8"/>
      <c r="D115" s="19"/>
      <c r="E115" s="14">
        <f>COUNTIF('Post-Survey'!AD:AD,$B115)</f>
        <v>0</v>
      </c>
      <c r="F115" s="15" t="e">
        <f>E115/E116</f>
        <v>#DIV/0!</v>
      </c>
    </row>
    <row r="116" spans="1:6" x14ac:dyDescent="0.3">
      <c r="A116" s="117"/>
      <c r="B116" s="25" t="s">
        <v>104</v>
      </c>
      <c r="C116" s="8"/>
      <c r="D116" s="19"/>
      <c r="E116" s="14">
        <f>SUM(E112:E115)</f>
        <v>0</v>
      </c>
      <c r="F116" s="15" t="e">
        <f>SUM(F112:F115)</f>
        <v>#DIV/0!</v>
      </c>
    </row>
    <row r="117" spans="1:6" x14ac:dyDescent="0.3">
      <c r="A117" s="115" t="s">
        <v>65</v>
      </c>
      <c r="B117" s="24" t="s">
        <v>100</v>
      </c>
      <c r="C117" s="8"/>
      <c r="D117" s="19"/>
      <c r="E117" s="11">
        <f>COUNTIF('Post-Survey'!AE:AE,$B117)</f>
        <v>0</v>
      </c>
      <c r="F117" s="13" t="e">
        <f>E117/E121</f>
        <v>#DIV/0!</v>
      </c>
    </row>
    <row r="118" spans="1:6" x14ac:dyDescent="0.3">
      <c r="A118" s="116"/>
      <c r="B118" s="23" t="s">
        <v>101</v>
      </c>
      <c r="C118" s="8"/>
      <c r="D118" s="19"/>
      <c r="E118" s="6">
        <f>COUNTIF('Post-Survey'!AE:AE,$B118)</f>
        <v>0</v>
      </c>
      <c r="F118" s="13" t="e">
        <f>E118/E121</f>
        <v>#DIV/0!</v>
      </c>
    </row>
    <row r="119" spans="1:6" x14ac:dyDescent="0.3">
      <c r="A119" s="116"/>
      <c r="B119" s="23" t="s">
        <v>102</v>
      </c>
      <c r="C119" s="8"/>
      <c r="D119" s="19"/>
      <c r="E119" s="6">
        <f>COUNTIF('Post-Survey'!AE:AE,$B119)</f>
        <v>0</v>
      </c>
      <c r="F119" s="13" t="e">
        <f>E119/E121</f>
        <v>#DIV/0!</v>
      </c>
    </row>
    <row r="120" spans="1:6" x14ac:dyDescent="0.3">
      <c r="A120" s="116"/>
      <c r="B120" s="25" t="s">
        <v>103</v>
      </c>
      <c r="C120" s="8"/>
      <c r="D120" s="19"/>
      <c r="E120" s="14">
        <f>COUNTIF('Post-Survey'!AE:AE,$B120)</f>
        <v>0</v>
      </c>
      <c r="F120" s="15" t="e">
        <f>E120/E121</f>
        <v>#DIV/0!</v>
      </c>
    </row>
    <row r="121" spans="1:6" x14ac:dyDescent="0.3">
      <c r="A121" s="117"/>
      <c r="B121" s="25" t="s">
        <v>104</v>
      </c>
      <c r="C121" s="8"/>
      <c r="D121" s="19"/>
      <c r="E121" s="14">
        <f>SUM(E117:E120)</f>
        <v>0</v>
      </c>
      <c r="F121" s="15" t="e">
        <f>SUM(F117:F120)</f>
        <v>#DIV/0!</v>
      </c>
    </row>
    <row r="122" spans="1:6" x14ac:dyDescent="0.3">
      <c r="A122" s="115" t="s">
        <v>66</v>
      </c>
      <c r="B122" s="24" t="s">
        <v>100</v>
      </c>
      <c r="C122" s="8"/>
      <c r="D122" s="19"/>
      <c r="E122" s="11">
        <f>COUNTIF('Post-Survey'!AF:AF,$B122)</f>
        <v>0</v>
      </c>
      <c r="F122" s="13" t="e">
        <f>E122/E126</f>
        <v>#DIV/0!</v>
      </c>
    </row>
    <row r="123" spans="1:6" x14ac:dyDescent="0.3">
      <c r="A123" s="116"/>
      <c r="B123" s="23" t="s">
        <v>101</v>
      </c>
      <c r="C123" s="8"/>
      <c r="D123" s="19"/>
      <c r="E123" s="6">
        <f>COUNTIF('Post-Survey'!AF:AF,$B123)</f>
        <v>0</v>
      </c>
      <c r="F123" s="13" t="e">
        <f>E123/E126</f>
        <v>#DIV/0!</v>
      </c>
    </row>
    <row r="124" spans="1:6" x14ac:dyDescent="0.3">
      <c r="A124" s="116"/>
      <c r="B124" s="23" t="s">
        <v>102</v>
      </c>
      <c r="C124" s="8"/>
      <c r="D124" s="19"/>
      <c r="E124" s="6">
        <f>COUNTIF('Post-Survey'!AF:AF,$B124)</f>
        <v>0</v>
      </c>
      <c r="F124" s="13" t="e">
        <f>E124/E126</f>
        <v>#DIV/0!</v>
      </c>
    </row>
    <row r="125" spans="1:6" x14ac:dyDescent="0.3">
      <c r="A125" s="116"/>
      <c r="B125" s="25" t="s">
        <v>103</v>
      </c>
      <c r="C125" s="8"/>
      <c r="D125" s="19"/>
      <c r="E125" s="14">
        <f>COUNTIF('Post-Survey'!AF:AF,$B125)</f>
        <v>0</v>
      </c>
      <c r="F125" s="15" t="e">
        <f>E125/E126</f>
        <v>#DIV/0!</v>
      </c>
    </row>
    <row r="126" spans="1:6" x14ac:dyDescent="0.3">
      <c r="A126" s="117"/>
      <c r="B126" s="25" t="s">
        <v>104</v>
      </c>
      <c r="C126" s="8"/>
      <c r="D126" s="19"/>
      <c r="E126" s="14">
        <f>SUM(E122:E125)</f>
        <v>0</v>
      </c>
      <c r="F126" s="15" t="e">
        <f>SUM(F122:F125)</f>
        <v>#DIV/0!</v>
      </c>
    </row>
    <row r="127" spans="1:6" x14ac:dyDescent="0.3">
      <c r="A127" s="115" t="s">
        <v>67</v>
      </c>
      <c r="B127" s="24" t="s">
        <v>100</v>
      </c>
      <c r="C127" s="8"/>
      <c r="D127" s="19"/>
      <c r="E127" s="11">
        <f>COUNTIF('Post-Survey'!AG:AG,$B127)</f>
        <v>0</v>
      </c>
      <c r="F127" s="13" t="e">
        <f>E127/E131</f>
        <v>#DIV/0!</v>
      </c>
    </row>
    <row r="128" spans="1:6" x14ac:dyDescent="0.3">
      <c r="A128" s="116"/>
      <c r="B128" s="23" t="s">
        <v>101</v>
      </c>
      <c r="C128" s="8"/>
      <c r="D128" s="19"/>
      <c r="E128" s="6">
        <f>COUNTIF('Post-Survey'!AG:AG,$B128)</f>
        <v>0</v>
      </c>
      <c r="F128" s="13" t="e">
        <f>E128/E131</f>
        <v>#DIV/0!</v>
      </c>
    </row>
    <row r="129" spans="1:6" x14ac:dyDescent="0.3">
      <c r="A129" s="116"/>
      <c r="B129" s="23" t="s">
        <v>102</v>
      </c>
      <c r="C129" s="8"/>
      <c r="D129" s="19"/>
      <c r="E129" s="6">
        <f>COUNTIF('Post-Survey'!AG:AG,$B129)</f>
        <v>0</v>
      </c>
      <c r="F129" s="13" t="e">
        <f>E129/E131</f>
        <v>#DIV/0!</v>
      </c>
    </row>
    <row r="130" spans="1:6" x14ac:dyDescent="0.3">
      <c r="A130" s="116"/>
      <c r="B130" s="25" t="s">
        <v>103</v>
      </c>
      <c r="C130" s="8"/>
      <c r="D130" s="19"/>
      <c r="E130" s="14">
        <f>COUNTIF('Post-Survey'!AG:AG,$B130)</f>
        <v>0</v>
      </c>
      <c r="F130" s="15" t="e">
        <f>E130/E131</f>
        <v>#DIV/0!</v>
      </c>
    </row>
    <row r="131" spans="1:6" x14ac:dyDescent="0.3">
      <c r="A131" s="117"/>
      <c r="B131" s="25" t="s">
        <v>104</v>
      </c>
      <c r="C131" s="8"/>
      <c r="D131" s="19"/>
      <c r="E131" s="14">
        <f>SUM(E127:E130)</f>
        <v>0</v>
      </c>
      <c r="F131" s="15" t="e">
        <f>SUM(F127:F130)</f>
        <v>#DIV/0!</v>
      </c>
    </row>
    <row r="132" spans="1:6" x14ac:dyDescent="0.3">
      <c r="A132" s="115" t="s">
        <v>68</v>
      </c>
      <c r="B132" s="24" t="s">
        <v>100</v>
      </c>
      <c r="C132" s="8"/>
      <c r="D132" s="19"/>
      <c r="E132" s="11">
        <f>COUNTIF('Post-Survey'!AH:AH,$B132)</f>
        <v>0</v>
      </c>
      <c r="F132" s="13" t="e">
        <f>E132/E136</f>
        <v>#DIV/0!</v>
      </c>
    </row>
    <row r="133" spans="1:6" x14ac:dyDescent="0.3">
      <c r="A133" s="116"/>
      <c r="B133" s="23" t="s">
        <v>101</v>
      </c>
      <c r="C133" s="8"/>
      <c r="D133" s="19"/>
      <c r="E133" s="6">
        <f>COUNTIF('Post-Survey'!AH:AH,$B133)</f>
        <v>0</v>
      </c>
      <c r="F133" s="13" t="e">
        <f>E133/E136</f>
        <v>#DIV/0!</v>
      </c>
    </row>
    <row r="134" spans="1:6" x14ac:dyDescent="0.3">
      <c r="A134" s="116"/>
      <c r="B134" s="23" t="s">
        <v>102</v>
      </c>
      <c r="C134" s="8"/>
      <c r="D134" s="19"/>
      <c r="E134" s="6">
        <f>COUNTIF('Post-Survey'!AH:AH,$B134)</f>
        <v>0</v>
      </c>
      <c r="F134" s="13" t="e">
        <f>E134/E136</f>
        <v>#DIV/0!</v>
      </c>
    </row>
    <row r="135" spans="1:6" x14ac:dyDescent="0.3">
      <c r="A135" s="116"/>
      <c r="B135" s="25" t="s">
        <v>103</v>
      </c>
      <c r="C135" s="8"/>
      <c r="D135" s="19"/>
      <c r="E135" s="14">
        <f>COUNTIF('Post-Survey'!AH:AH,$B135)</f>
        <v>0</v>
      </c>
      <c r="F135" s="15" t="e">
        <f>E135/E136</f>
        <v>#DIV/0!</v>
      </c>
    </row>
    <row r="136" spans="1:6" x14ac:dyDescent="0.3">
      <c r="A136" s="117"/>
      <c r="B136" s="25" t="s">
        <v>104</v>
      </c>
      <c r="C136" s="8"/>
      <c r="D136" s="19"/>
      <c r="E136" s="14">
        <f>SUM(E132:E135)</f>
        <v>0</v>
      </c>
      <c r="F136" s="15" t="e">
        <f>SUM(F132:F135)</f>
        <v>#DIV/0!</v>
      </c>
    </row>
    <row r="137" spans="1:6" x14ac:dyDescent="0.3">
      <c r="A137" s="115" t="s">
        <v>69</v>
      </c>
      <c r="B137" s="24" t="s">
        <v>100</v>
      </c>
      <c r="C137" s="8"/>
      <c r="D137" s="19"/>
      <c r="E137" s="11">
        <f>COUNTIF('Post-Survey'!AI:AI,$B137)</f>
        <v>0</v>
      </c>
      <c r="F137" s="13" t="e">
        <f>E137/E141</f>
        <v>#DIV/0!</v>
      </c>
    </row>
    <row r="138" spans="1:6" x14ac:dyDescent="0.3">
      <c r="A138" s="116"/>
      <c r="B138" s="23" t="s">
        <v>101</v>
      </c>
      <c r="C138" s="8"/>
      <c r="D138" s="19"/>
      <c r="E138" s="6">
        <f>COUNTIF('Post-Survey'!AI:AI,$B138)</f>
        <v>0</v>
      </c>
      <c r="F138" s="13" t="e">
        <f>E138/E141</f>
        <v>#DIV/0!</v>
      </c>
    </row>
    <row r="139" spans="1:6" x14ac:dyDescent="0.3">
      <c r="A139" s="116"/>
      <c r="B139" s="23" t="s">
        <v>102</v>
      </c>
      <c r="C139" s="8"/>
      <c r="D139" s="19"/>
      <c r="E139" s="6">
        <f>COUNTIF('Post-Survey'!AI:AI,$B139)</f>
        <v>0</v>
      </c>
      <c r="F139" s="13" t="e">
        <f>E139/E141</f>
        <v>#DIV/0!</v>
      </c>
    </row>
    <row r="140" spans="1:6" x14ac:dyDescent="0.3">
      <c r="A140" s="116"/>
      <c r="B140" s="25" t="s">
        <v>103</v>
      </c>
      <c r="C140" s="8"/>
      <c r="D140" s="19"/>
      <c r="E140" s="14">
        <f>COUNTIF('Post-Survey'!AI:AI,$B140)</f>
        <v>0</v>
      </c>
      <c r="F140" s="15" t="e">
        <f>E140/E141</f>
        <v>#DIV/0!</v>
      </c>
    </row>
    <row r="141" spans="1:6" x14ac:dyDescent="0.3">
      <c r="A141" s="117"/>
      <c r="B141" s="25" t="s">
        <v>104</v>
      </c>
      <c r="C141" s="8"/>
      <c r="D141" s="19"/>
      <c r="E141" s="14">
        <f>SUM(E137:E140)</f>
        <v>0</v>
      </c>
      <c r="F141" s="15" t="e">
        <f>SUM(F137:F140)</f>
        <v>#DIV/0!</v>
      </c>
    </row>
    <row r="142" spans="1:6" x14ac:dyDescent="0.3">
      <c r="A142" s="115" t="s">
        <v>70</v>
      </c>
      <c r="B142" s="24" t="s">
        <v>100</v>
      </c>
      <c r="C142" s="8"/>
      <c r="D142" s="19"/>
      <c r="E142" s="11">
        <f>COUNTIF('Post-Survey'!AJ:AJ,$B142)</f>
        <v>0</v>
      </c>
      <c r="F142" s="13" t="e">
        <f>E142/E146</f>
        <v>#DIV/0!</v>
      </c>
    </row>
    <row r="143" spans="1:6" x14ac:dyDescent="0.3">
      <c r="A143" s="116"/>
      <c r="B143" s="23" t="s">
        <v>101</v>
      </c>
      <c r="C143" s="8"/>
      <c r="D143" s="19"/>
      <c r="E143" s="6">
        <f>COUNTIF('Post-Survey'!AJ:AJ,$B143)</f>
        <v>0</v>
      </c>
      <c r="F143" s="13" t="e">
        <f>E143/E146</f>
        <v>#DIV/0!</v>
      </c>
    </row>
    <row r="144" spans="1:6" x14ac:dyDescent="0.3">
      <c r="A144" s="116"/>
      <c r="B144" s="23" t="s">
        <v>102</v>
      </c>
      <c r="C144" s="8"/>
      <c r="D144" s="19"/>
      <c r="E144" s="6">
        <f>COUNTIF('Post-Survey'!AJ:AJ,$B144)</f>
        <v>0</v>
      </c>
      <c r="F144" s="13" t="e">
        <f>E144/E146</f>
        <v>#DIV/0!</v>
      </c>
    </row>
    <row r="145" spans="1:6" x14ac:dyDescent="0.3">
      <c r="A145" s="116"/>
      <c r="B145" s="25" t="s">
        <v>103</v>
      </c>
      <c r="C145" s="8"/>
      <c r="D145" s="19"/>
      <c r="E145" s="14">
        <f>COUNTIF('Post-Survey'!AJ:AJ,$B145)</f>
        <v>0</v>
      </c>
      <c r="F145" s="15" t="e">
        <f>E145/E146</f>
        <v>#DIV/0!</v>
      </c>
    </row>
    <row r="146" spans="1:6" x14ac:dyDescent="0.3">
      <c r="A146" s="116"/>
      <c r="B146" s="23" t="s">
        <v>104</v>
      </c>
      <c r="C146" s="8"/>
      <c r="D146" s="19"/>
      <c r="E146" s="6">
        <f>SUM(E142:E145)</f>
        <v>0</v>
      </c>
      <c r="F146" s="13" t="e">
        <f>SUM(F142:F145)</f>
        <v>#DIV/0!</v>
      </c>
    </row>
    <row r="147" spans="1:6" x14ac:dyDescent="0.3">
      <c r="A147" s="115" t="s">
        <v>57</v>
      </c>
      <c r="B147" s="24" t="s">
        <v>89</v>
      </c>
      <c r="C147" s="34"/>
      <c r="D147" s="19"/>
      <c r="E147" s="39">
        <f>COUNTIF('Post-Survey'!AK:AK, 'Data Summary'!B147)</f>
        <v>0</v>
      </c>
      <c r="F147" s="40" t="e">
        <f>E147/E152</f>
        <v>#DIV/0!</v>
      </c>
    </row>
    <row r="148" spans="1:6" x14ac:dyDescent="0.3">
      <c r="A148" s="116"/>
      <c r="B148" s="23" t="s">
        <v>90</v>
      </c>
      <c r="C148" s="8"/>
      <c r="D148" s="19"/>
      <c r="E148" s="35">
        <f>COUNTIF('Post-Survey'!AK:AK, 'Data Summary'!B148)</f>
        <v>0</v>
      </c>
      <c r="F148" s="36" t="e">
        <f>E148/E152</f>
        <v>#DIV/0!</v>
      </c>
    </row>
    <row r="149" spans="1:6" x14ac:dyDescent="0.3">
      <c r="A149" s="116"/>
      <c r="B149" s="23" t="s">
        <v>91</v>
      </c>
      <c r="C149" s="8"/>
      <c r="D149" s="19"/>
      <c r="E149" s="35">
        <f>COUNTIF('Post-Survey'!AK:AK, 'Data Summary'!B149)</f>
        <v>0</v>
      </c>
      <c r="F149" s="36" t="e">
        <f>E149/E152</f>
        <v>#DIV/0!</v>
      </c>
    </row>
    <row r="150" spans="1:6" ht="27.6" x14ac:dyDescent="0.3">
      <c r="A150" s="116"/>
      <c r="B150" s="23" t="s">
        <v>92</v>
      </c>
      <c r="C150" s="8"/>
      <c r="D150" s="19"/>
      <c r="E150" s="35">
        <f>COUNTIF('Post-Survey'!AK:AK, 'Data Summary'!B150)</f>
        <v>0</v>
      </c>
      <c r="F150" s="36" t="e">
        <f>E150/E152</f>
        <v>#DIV/0!</v>
      </c>
    </row>
    <row r="151" spans="1:6" x14ac:dyDescent="0.3">
      <c r="A151" s="116"/>
      <c r="B151" s="25" t="s">
        <v>93</v>
      </c>
      <c r="C151" s="8"/>
      <c r="D151" s="19"/>
      <c r="E151" s="41">
        <f>COUNTIF('Post-Survey'!AK:AK, 'Data Summary'!B151)</f>
        <v>0</v>
      </c>
      <c r="F151" s="38" t="e">
        <f>E151/E152</f>
        <v>#DIV/0!</v>
      </c>
    </row>
    <row r="152" spans="1:6" x14ac:dyDescent="0.3">
      <c r="A152" s="117"/>
      <c r="B152" s="25" t="s">
        <v>104</v>
      </c>
      <c r="C152" s="17"/>
      <c r="D152" s="20"/>
      <c r="E152" s="37">
        <f>SUM(E147:E151)</f>
        <v>0</v>
      </c>
      <c r="F152" s="38" t="e">
        <f>SUM(F147:F151)</f>
        <v>#DIV/0!</v>
      </c>
    </row>
    <row r="155" spans="1:6" x14ac:dyDescent="0.3">
      <c r="B155" s="5"/>
    </row>
  </sheetData>
  <sheetProtection password="DA07" sheet="1" objects="1" scenarios="1"/>
  <mergeCells count="34">
    <mergeCell ref="A142:A146"/>
    <mergeCell ref="A92:A96"/>
    <mergeCell ref="A87:A91"/>
    <mergeCell ref="A122:A126"/>
    <mergeCell ref="A127:A131"/>
    <mergeCell ref="A132:A136"/>
    <mergeCell ref="A137:A141"/>
    <mergeCell ref="C1:D1"/>
    <mergeCell ref="E1:F1"/>
    <mergeCell ref="A72:A76"/>
    <mergeCell ref="A77:A81"/>
    <mergeCell ref="A82:A86"/>
    <mergeCell ref="B1:B2"/>
    <mergeCell ref="A32:A36"/>
    <mergeCell ref="A44:A48"/>
    <mergeCell ref="A53:A57"/>
    <mergeCell ref="A20:A25"/>
    <mergeCell ref="A49:A52"/>
    <mergeCell ref="A147:A152"/>
    <mergeCell ref="A3:A5"/>
    <mergeCell ref="A6:A13"/>
    <mergeCell ref="A14:A16"/>
    <mergeCell ref="A17:A19"/>
    <mergeCell ref="A26:A31"/>
    <mergeCell ref="A37:A43"/>
    <mergeCell ref="A58:A60"/>
    <mergeCell ref="A61:A65"/>
    <mergeCell ref="A66:A68"/>
    <mergeCell ref="A69:A71"/>
    <mergeCell ref="A97:A101"/>
    <mergeCell ref="A102:A106"/>
    <mergeCell ref="A107:A111"/>
    <mergeCell ref="A112:A116"/>
    <mergeCell ref="A117:A1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8" sqref="I8"/>
    </sheetView>
  </sheetViews>
  <sheetFormatPr defaultRowHeight="14.4" x14ac:dyDescent="0.3"/>
  <cols>
    <col min="1" max="1" width="36.109375" style="33" customWidth="1"/>
    <col min="2" max="2" width="8.88671875" style="47"/>
    <col min="3" max="3" width="8.88671875" style="48"/>
    <col min="4" max="4" width="8.88671875" style="47"/>
    <col min="5" max="5" width="10" style="48" customWidth="1"/>
    <col min="6" max="6" width="8.88671875" style="47"/>
    <col min="7" max="7" width="8.88671875" style="48"/>
  </cols>
  <sheetData>
    <row r="1" spans="1:7" ht="27" customHeight="1" x14ac:dyDescent="0.3">
      <c r="A1" s="66"/>
      <c r="B1" s="126" t="s">
        <v>137</v>
      </c>
      <c r="C1" s="127"/>
      <c r="D1" s="126" t="s">
        <v>139</v>
      </c>
      <c r="E1" s="127"/>
      <c r="F1" s="126" t="s">
        <v>138</v>
      </c>
      <c r="G1" s="128"/>
    </row>
    <row r="2" spans="1:7" ht="15" thickBot="1" x14ac:dyDescent="0.35">
      <c r="A2" s="67"/>
      <c r="B2" s="68" t="s">
        <v>73</v>
      </c>
      <c r="C2" s="69" t="s">
        <v>74</v>
      </c>
      <c r="D2" s="70" t="s">
        <v>73</v>
      </c>
      <c r="E2" s="69" t="s">
        <v>74</v>
      </c>
      <c r="F2" s="70" t="s">
        <v>73</v>
      </c>
      <c r="G2" s="71" t="s">
        <v>74</v>
      </c>
    </row>
    <row r="3" spans="1:7" ht="55.2" x14ac:dyDescent="0.3">
      <c r="A3" s="56" t="s">
        <v>131</v>
      </c>
      <c r="B3" s="57">
        <f>COUNTIF(Hidden!R:R, "&gt;0")</f>
        <v>0</v>
      </c>
      <c r="C3" s="58" t="e">
        <f>B3/(SUM($B3, $D3, $F3))</f>
        <v>#DIV/0!</v>
      </c>
      <c r="D3" s="57">
        <f>COUNTIF(Hidden!R:R, 0)</f>
        <v>0</v>
      </c>
      <c r="E3" s="58" t="e">
        <f>D3/(SUM($B3, $D3, $F3))</f>
        <v>#DIV/0!</v>
      </c>
      <c r="F3" s="57">
        <f>COUNTIF(Hidden!R:R, "&lt;0")</f>
        <v>0</v>
      </c>
      <c r="G3" s="59" t="e">
        <f>F3/(SUM($B3, $D3, $F3))</f>
        <v>#DIV/0!</v>
      </c>
    </row>
    <row r="4" spans="1:7" ht="55.2" x14ac:dyDescent="0.3">
      <c r="A4" s="60" t="s">
        <v>132</v>
      </c>
      <c r="B4" s="50">
        <f>COUNTIF(Hidden!S:S, "&gt;0")</f>
        <v>0</v>
      </c>
      <c r="C4" s="49" t="e">
        <f t="shared" ref="C4:C10" si="0">B4/(SUM($B4, $D4, $F4))</f>
        <v>#DIV/0!</v>
      </c>
      <c r="D4" s="50">
        <f>COUNTIF(Hidden!S:S, 0)</f>
        <v>0</v>
      </c>
      <c r="E4" s="49" t="e">
        <f t="shared" ref="E4:E10" si="1">D4/(SUM($B4, $D4, $F4))</f>
        <v>#DIV/0!</v>
      </c>
      <c r="F4" s="50">
        <f>COUNTIF(Hidden!S:S, "&lt;0")</f>
        <v>0</v>
      </c>
      <c r="G4" s="61" t="e">
        <f t="shared" ref="G4:G10" si="2">F4/(SUM($B4, $D4, $F4))</f>
        <v>#DIV/0!</v>
      </c>
    </row>
    <row r="5" spans="1:7" ht="101.4" customHeight="1" x14ac:dyDescent="0.3">
      <c r="A5" s="60" t="s">
        <v>133</v>
      </c>
      <c r="B5" s="50">
        <f>COUNTIF(Hidden!T:T, "&gt;0")</f>
        <v>0</v>
      </c>
      <c r="C5" s="49" t="e">
        <f t="shared" si="0"/>
        <v>#DIV/0!</v>
      </c>
      <c r="D5" s="50">
        <f>COUNTIF(Hidden!T:T, 0)</f>
        <v>0</v>
      </c>
      <c r="E5" s="49" t="e">
        <f t="shared" si="1"/>
        <v>#DIV/0!</v>
      </c>
      <c r="F5" s="50">
        <f>COUNTIF(Hidden!T:T, "&lt;0")</f>
        <v>0</v>
      </c>
      <c r="G5" s="61" t="e">
        <f t="shared" si="2"/>
        <v>#DIV/0!</v>
      </c>
    </row>
    <row r="6" spans="1:7" ht="41.4" x14ac:dyDescent="0.3">
      <c r="A6" s="60" t="s">
        <v>134</v>
      </c>
      <c r="B6" s="50">
        <f>COUNTIF(Hidden!U:U, "&gt;0")</f>
        <v>0</v>
      </c>
      <c r="C6" s="49" t="e">
        <f t="shared" si="0"/>
        <v>#DIV/0!</v>
      </c>
      <c r="D6" s="50">
        <f>COUNTIF(Hidden!U:U, 0)</f>
        <v>0</v>
      </c>
      <c r="E6" s="49" t="e">
        <f t="shared" si="1"/>
        <v>#DIV/0!</v>
      </c>
      <c r="F6" s="50">
        <f>COUNTIF(Hidden!U:U, "&lt;0")</f>
        <v>0</v>
      </c>
      <c r="G6" s="61" t="e">
        <f t="shared" si="2"/>
        <v>#DIV/0!</v>
      </c>
    </row>
    <row r="7" spans="1:7" ht="41.4" x14ac:dyDescent="0.3">
      <c r="A7" s="60" t="s">
        <v>135</v>
      </c>
      <c r="B7" s="50">
        <f>COUNTIF(Hidden!V:V, "&gt;0")</f>
        <v>0</v>
      </c>
      <c r="C7" s="49" t="e">
        <f t="shared" si="0"/>
        <v>#DIV/0!</v>
      </c>
      <c r="D7" s="50">
        <f>COUNTIF(Hidden!V:V, 0)</f>
        <v>0</v>
      </c>
      <c r="E7" s="49" t="e">
        <f t="shared" si="1"/>
        <v>#DIV/0!</v>
      </c>
      <c r="F7" s="50">
        <f>COUNTIF(Hidden!V:V, "&lt;0")</f>
        <v>0</v>
      </c>
      <c r="G7" s="61" t="e">
        <f t="shared" si="2"/>
        <v>#DIV/0!</v>
      </c>
    </row>
    <row r="8" spans="1:7" ht="82.8" x14ac:dyDescent="0.3">
      <c r="A8" s="60" t="s">
        <v>183</v>
      </c>
      <c r="B8" s="50">
        <f>COUNTIF(Hidden!W:W, "&gt;0")</f>
        <v>0</v>
      </c>
      <c r="C8" s="49" t="e">
        <f t="shared" si="0"/>
        <v>#DIV/0!</v>
      </c>
      <c r="D8" s="50">
        <f>COUNTIF(Hidden!W:W, 0)</f>
        <v>0</v>
      </c>
      <c r="E8" s="49" t="e">
        <f t="shared" si="1"/>
        <v>#DIV/0!</v>
      </c>
      <c r="F8" s="50">
        <f>COUNTIF(Hidden!W:W, "&lt;0")</f>
        <v>0</v>
      </c>
      <c r="G8" s="61" t="e">
        <f t="shared" si="2"/>
        <v>#DIV/0!</v>
      </c>
    </row>
    <row r="9" spans="1:7" ht="42" thickBot="1" x14ac:dyDescent="0.35">
      <c r="A9" s="62" t="s">
        <v>136</v>
      </c>
      <c r="B9" s="63">
        <f>COUNTIF(Hidden!X:X, "&gt;0")</f>
        <v>0</v>
      </c>
      <c r="C9" s="64" t="e">
        <f t="shared" si="0"/>
        <v>#DIV/0!</v>
      </c>
      <c r="D9" s="63">
        <f>COUNTIF(Hidden!X:X, 0)</f>
        <v>0</v>
      </c>
      <c r="E9" s="64" t="e">
        <f t="shared" si="1"/>
        <v>#DIV/0!</v>
      </c>
      <c r="F9" s="63">
        <f>COUNTIF(Hidden!X:X, "&lt;0")</f>
        <v>0</v>
      </c>
      <c r="G9" s="65" t="e">
        <f t="shared" si="2"/>
        <v>#DIV/0!</v>
      </c>
    </row>
    <row r="10" spans="1:7" ht="15" thickBot="1" x14ac:dyDescent="0.35">
      <c r="A10" s="52" t="s">
        <v>146</v>
      </c>
      <c r="B10" s="53">
        <f>COUNTIF(Hidden!Y:Y, "&gt;0")</f>
        <v>0</v>
      </c>
      <c r="C10" s="54" t="e">
        <f t="shared" si="0"/>
        <v>#DIV/0!</v>
      </c>
      <c r="D10" s="53">
        <f>COUNTIF(Hidden!Y:Y, 0)</f>
        <v>0</v>
      </c>
      <c r="E10" s="54" t="e">
        <f t="shared" si="1"/>
        <v>#DIV/0!</v>
      </c>
      <c r="F10" s="53">
        <f>COUNTIF(Hidden!Y:Y, "&lt;0")</f>
        <v>0</v>
      </c>
      <c r="G10" s="55" t="e">
        <f t="shared" si="2"/>
        <v>#DIV/0!</v>
      </c>
    </row>
    <row r="11" spans="1:7" x14ac:dyDescent="0.3">
      <c r="D11" s="51"/>
      <c r="F11" s="51"/>
    </row>
    <row r="12" spans="1:7" x14ac:dyDescent="0.3">
      <c r="D12" s="51"/>
      <c r="F12" s="51"/>
    </row>
    <row r="13" spans="1:7" x14ac:dyDescent="0.3">
      <c r="D13" s="51"/>
      <c r="F13" s="51"/>
    </row>
    <row r="14" spans="1:7" x14ac:dyDescent="0.3">
      <c r="D14" s="51"/>
      <c r="F14" s="51"/>
    </row>
    <row r="15" spans="1:7" x14ac:dyDescent="0.3">
      <c r="D15" s="51"/>
      <c r="F15" s="51"/>
    </row>
    <row r="16" spans="1:7" x14ac:dyDescent="0.3">
      <c r="D16" s="51"/>
      <c r="F16" s="51"/>
    </row>
    <row r="17" spans="4:6" x14ac:dyDescent="0.3">
      <c r="D17" s="51"/>
      <c r="F17" s="51"/>
    </row>
    <row r="18" spans="4:6" x14ac:dyDescent="0.3">
      <c r="D18" s="51"/>
      <c r="F18" s="51"/>
    </row>
    <row r="19" spans="4:6" x14ac:dyDescent="0.3">
      <c r="D19" s="51"/>
      <c r="F19" s="51"/>
    </row>
    <row r="20" spans="4:6" x14ac:dyDescent="0.3">
      <c r="D20" s="51"/>
      <c r="F20" s="51"/>
    </row>
    <row r="21" spans="4:6" x14ac:dyDescent="0.3">
      <c r="D21" s="51"/>
      <c r="F21" s="51"/>
    </row>
    <row r="22" spans="4:6" x14ac:dyDescent="0.3">
      <c r="D22" s="51"/>
      <c r="F22" s="51"/>
    </row>
    <row r="23" spans="4:6" x14ac:dyDescent="0.3">
      <c r="D23" s="51"/>
      <c r="F23" s="51"/>
    </row>
    <row r="24" spans="4:6" x14ac:dyDescent="0.3">
      <c r="D24" s="51"/>
      <c r="F24" s="51"/>
    </row>
    <row r="25" spans="4:6" x14ac:dyDescent="0.3">
      <c r="D25" s="51"/>
      <c r="F25" s="51"/>
    </row>
    <row r="26" spans="4:6" x14ac:dyDescent="0.3">
      <c r="D26" s="51"/>
      <c r="F26" s="51"/>
    </row>
    <row r="27" spans="4:6" x14ac:dyDescent="0.3">
      <c r="D27" s="51"/>
      <c r="F27" s="51"/>
    </row>
    <row r="28" spans="4:6" x14ac:dyDescent="0.3">
      <c r="D28" s="51"/>
      <c r="F28" s="51"/>
    </row>
    <row r="29" spans="4:6" x14ac:dyDescent="0.3">
      <c r="D29" s="51"/>
      <c r="F29" s="51"/>
    </row>
    <row r="30" spans="4:6" x14ac:dyDescent="0.3">
      <c r="D30" s="51"/>
      <c r="F30" s="51"/>
    </row>
    <row r="31" spans="4:6" x14ac:dyDescent="0.3">
      <c r="D31" s="51"/>
      <c r="F31" s="51"/>
    </row>
    <row r="32" spans="4:6" x14ac:dyDescent="0.3">
      <c r="D32" s="51"/>
      <c r="F32" s="51"/>
    </row>
    <row r="33" spans="4:6" x14ac:dyDescent="0.3">
      <c r="D33" s="51"/>
      <c r="F33" s="51"/>
    </row>
    <row r="34" spans="4:6" x14ac:dyDescent="0.3">
      <c r="D34" s="51"/>
      <c r="F34" s="51"/>
    </row>
    <row r="35" spans="4:6" x14ac:dyDescent="0.3">
      <c r="D35" s="51"/>
      <c r="F35" s="51"/>
    </row>
    <row r="36" spans="4:6" x14ac:dyDescent="0.3">
      <c r="D36" s="51"/>
      <c r="F36" s="51"/>
    </row>
    <row r="37" spans="4:6" x14ac:dyDescent="0.3">
      <c r="D37" s="51"/>
      <c r="F37" s="51"/>
    </row>
    <row r="38" spans="4:6" x14ac:dyDescent="0.3">
      <c r="D38" s="51"/>
      <c r="F38" s="51"/>
    </row>
    <row r="39" spans="4:6" x14ac:dyDescent="0.3">
      <c r="D39" s="51"/>
      <c r="F39" s="51"/>
    </row>
    <row r="40" spans="4:6" x14ac:dyDescent="0.3">
      <c r="D40" s="51"/>
      <c r="F40" s="51"/>
    </row>
    <row r="41" spans="4:6" x14ac:dyDescent="0.3">
      <c r="D41" s="51"/>
      <c r="F41" s="51"/>
    </row>
    <row r="42" spans="4:6" x14ac:dyDescent="0.3">
      <c r="D42" s="51"/>
      <c r="F42" s="51"/>
    </row>
    <row r="43" spans="4:6" x14ac:dyDescent="0.3">
      <c r="D43" s="51"/>
      <c r="F43" s="51"/>
    </row>
    <row r="44" spans="4:6" x14ac:dyDescent="0.3">
      <c r="D44" s="51"/>
      <c r="F44" s="51"/>
    </row>
    <row r="45" spans="4:6" x14ac:dyDescent="0.3">
      <c r="D45" s="51"/>
      <c r="F45" s="51"/>
    </row>
    <row r="46" spans="4:6" x14ac:dyDescent="0.3">
      <c r="D46" s="51"/>
      <c r="F46" s="51"/>
    </row>
    <row r="47" spans="4:6" x14ac:dyDescent="0.3">
      <c r="D47" s="51"/>
      <c r="F47" s="51"/>
    </row>
    <row r="48" spans="4:6" x14ac:dyDescent="0.3">
      <c r="D48" s="51"/>
      <c r="F48" s="51"/>
    </row>
    <row r="49" spans="4:6" x14ac:dyDescent="0.3">
      <c r="D49" s="51"/>
      <c r="F49" s="51"/>
    </row>
    <row r="50" spans="4:6" x14ac:dyDescent="0.3">
      <c r="D50" s="51"/>
      <c r="F50" s="51"/>
    </row>
    <row r="51" spans="4:6" x14ac:dyDescent="0.3">
      <c r="D51" s="51"/>
      <c r="F51" s="51"/>
    </row>
    <row r="52" spans="4:6" x14ac:dyDescent="0.3">
      <c r="D52" s="51"/>
      <c r="F52" s="51"/>
    </row>
    <row r="53" spans="4:6" x14ac:dyDescent="0.3">
      <c r="D53" s="51"/>
      <c r="F53" s="51"/>
    </row>
    <row r="54" spans="4:6" x14ac:dyDescent="0.3">
      <c r="D54" s="51"/>
      <c r="F54" s="51"/>
    </row>
    <row r="55" spans="4:6" x14ac:dyDescent="0.3">
      <c r="D55" s="51"/>
      <c r="F55" s="51"/>
    </row>
    <row r="56" spans="4:6" x14ac:dyDescent="0.3">
      <c r="D56" s="51"/>
      <c r="F56" s="51"/>
    </row>
    <row r="57" spans="4:6" x14ac:dyDescent="0.3">
      <c r="D57" s="51"/>
      <c r="F57" s="51"/>
    </row>
    <row r="58" spans="4:6" x14ac:dyDescent="0.3">
      <c r="D58" s="51"/>
      <c r="F58" s="51"/>
    </row>
    <row r="59" spans="4:6" x14ac:dyDescent="0.3">
      <c r="D59" s="51"/>
      <c r="F59" s="51"/>
    </row>
    <row r="60" spans="4:6" x14ac:dyDescent="0.3">
      <c r="F60" s="51"/>
    </row>
    <row r="61" spans="4:6" x14ac:dyDescent="0.3">
      <c r="F61" s="51"/>
    </row>
    <row r="62" spans="4:6" x14ac:dyDescent="0.3">
      <c r="F62" s="51"/>
    </row>
    <row r="63" spans="4:6" x14ac:dyDescent="0.3">
      <c r="F63" s="51"/>
    </row>
    <row r="64" spans="4:6" x14ac:dyDescent="0.3">
      <c r="F64" s="51"/>
    </row>
    <row r="65" spans="6:6" x14ac:dyDescent="0.3">
      <c r="F65" s="51"/>
    </row>
    <row r="66" spans="6:6" x14ac:dyDescent="0.3">
      <c r="F66" s="51"/>
    </row>
  </sheetData>
  <sheetProtection password="DA07" sheet="1" objects="1" scenarios="1"/>
  <mergeCells count="3">
    <mergeCell ref="B1:C1"/>
    <mergeCell ref="D1:E1"/>
    <mergeCell ref="F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00"/>
  <sheetViews>
    <sheetView topLeftCell="P472" workbookViewId="0">
      <selection activeCell="R500" sqref="R500"/>
    </sheetView>
  </sheetViews>
  <sheetFormatPr defaultRowHeight="14.4" x14ac:dyDescent="0.3"/>
  <cols>
    <col min="1" max="1" width="4.33203125" style="30" customWidth="1"/>
    <col min="2" max="9" width="8.88671875" style="27"/>
    <col min="10" max="17" width="8.88671875" style="28"/>
    <col min="18" max="25" width="8.88671875" style="46"/>
  </cols>
  <sheetData>
    <row r="1" spans="1:25" s="26" customFormat="1" ht="12" customHeight="1" x14ac:dyDescent="0.25">
      <c r="A1" s="29"/>
      <c r="B1" s="132" t="s">
        <v>9</v>
      </c>
      <c r="C1" s="132" t="s">
        <v>129</v>
      </c>
      <c r="D1" s="132" t="s">
        <v>130</v>
      </c>
      <c r="E1" s="134" t="s">
        <v>14</v>
      </c>
      <c r="F1" s="138" t="s">
        <v>16</v>
      </c>
      <c r="G1" s="132" t="s">
        <v>18</v>
      </c>
      <c r="H1" s="136" t="s">
        <v>21</v>
      </c>
      <c r="I1" s="42"/>
      <c r="J1" s="108" t="s">
        <v>9</v>
      </c>
      <c r="K1" s="108" t="s">
        <v>129</v>
      </c>
      <c r="L1" s="108" t="s">
        <v>130</v>
      </c>
      <c r="M1" s="108" t="s">
        <v>14</v>
      </c>
      <c r="N1" s="110" t="s">
        <v>16</v>
      </c>
      <c r="O1" s="108" t="s">
        <v>18</v>
      </c>
      <c r="P1" s="109" t="s">
        <v>21</v>
      </c>
      <c r="Q1" s="43"/>
      <c r="R1" s="130" t="s">
        <v>9</v>
      </c>
      <c r="S1" s="130" t="s">
        <v>129</v>
      </c>
      <c r="T1" s="130" t="s">
        <v>130</v>
      </c>
      <c r="U1" s="130" t="s">
        <v>14</v>
      </c>
      <c r="V1" s="129" t="s">
        <v>16</v>
      </c>
      <c r="W1" s="130" t="s">
        <v>18</v>
      </c>
      <c r="X1" s="131" t="s">
        <v>21</v>
      </c>
      <c r="Y1" s="44"/>
    </row>
    <row r="2" spans="1:25" s="26" customFormat="1" ht="12" x14ac:dyDescent="0.25">
      <c r="A2" s="29" t="s">
        <v>0</v>
      </c>
      <c r="B2" s="133"/>
      <c r="C2" s="133"/>
      <c r="D2" s="133"/>
      <c r="E2" s="135"/>
      <c r="F2" s="139"/>
      <c r="G2" s="133"/>
      <c r="H2" s="137"/>
      <c r="I2" s="42" t="s">
        <v>104</v>
      </c>
      <c r="J2" s="108"/>
      <c r="K2" s="108"/>
      <c r="L2" s="108"/>
      <c r="M2" s="108"/>
      <c r="N2" s="110"/>
      <c r="O2" s="108"/>
      <c r="P2" s="109"/>
      <c r="Q2" s="43" t="s">
        <v>104</v>
      </c>
      <c r="R2" s="130"/>
      <c r="S2" s="130"/>
      <c r="T2" s="130"/>
      <c r="U2" s="130"/>
      <c r="V2" s="129"/>
      <c r="W2" s="130"/>
      <c r="X2" s="131"/>
      <c r="Y2" s="45" t="s">
        <v>104</v>
      </c>
    </row>
    <row r="3" spans="1:25" x14ac:dyDescent="0.3">
      <c r="A3" s="30" t="str">
        <f>IF('Pre-Survey'!A3&gt;0, 'Pre-Survey'!A3, "")</f>
        <v/>
      </c>
      <c r="B3" s="27" t="str">
        <f>IF('Pre-Survey'!$A3&gt;0, 'Pre-Survey'!AC3, "")</f>
        <v/>
      </c>
      <c r="C3" s="27" t="str">
        <f>IF('Pre-Survey'!$A3&gt;0, 'Pre-Survey'!AD3, "")</f>
        <v/>
      </c>
      <c r="D3" s="27" t="str">
        <f>IF('Pre-Survey'!$A3&gt;0, 'Pre-Survey'!AE3, "")</f>
        <v/>
      </c>
      <c r="E3" s="27" t="str">
        <f>IF('Pre-Survey'!$A3&gt;0, 'Pre-Survey'!AF3, "")</f>
        <v/>
      </c>
      <c r="F3" s="27" t="str">
        <f>IF('Pre-Survey'!$A3&gt;0, 'Pre-Survey'!AG3, "")</f>
        <v/>
      </c>
      <c r="G3" s="27" t="str">
        <f>IF('Pre-Survey'!$A3&gt;0, 'Pre-Survey'!AH3, "")</f>
        <v/>
      </c>
      <c r="H3" s="27" t="str">
        <f>IF('Pre-Survey'!$A3&gt;0, 'Pre-Survey'!AI3, "")</f>
        <v/>
      </c>
      <c r="I3" s="27" t="str">
        <f>IF('Pre-Survey'!$A3&gt;0, (SUM(B3:H3)), "")</f>
        <v/>
      </c>
      <c r="J3" s="28" t="e">
        <f>INDEX('Post-Survey'!AO:AO, MATCH('Post-Survey'!$A3, Hidden!$A:$A, 0))</f>
        <v>#N/A</v>
      </c>
      <c r="K3" s="28" t="e">
        <f>INDEX('Post-Survey'!AP:AP, MATCH('Post-Survey'!$A3, Hidden!$A:$A, 0))</f>
        <v>#N/A</v>
      </c>
      <c r="L3" s="28" t="e">
        <f>INDEX('Post-Survey'!AQ:AQ, MATCH('Post-Survey'!$A3, Hidden!$A:$A, 0))</f>
        <v>#N/A</v>
      </c>
      <c r="M3" s="28" t="e">
        <f>INDEX('Post-Survey'!AR:AR, MATCH('Post-Survey'!$A3, Hidden!$A:$A, 0))</f>
        <v>#N/A</v>
      </c>
      <c r="N3" s="28" t="e">
        <f>INDEX('Post-Survey'!AS:AS, MATCH('Post-Survey'!$A3, Hidden!$A:$A, 0))</f>
        <v>#N/A</v>
      </c>
      <c r="O3" s="28" t="e">
        <f>INDEX('Post-Survey'!AT:AT, MATCH('Post-Survey'!$A3, Hidden!$A:$A, 0))</f>
        <v>#N/A</v>
      </c>
      <c r="P3" s="28" t="e">
        <f>INDEX('Post-Survey'!AU:AU, MATCH('Post-Survey'!$A3, Hidden!$A:$A, 0))</f>
        <v>#N/A</v>
      </c>
      <c r="Q3" s="28" t="e">
        <f>SUM(J3:P3)</f>
        <v>#N/A</v>
      </c>
      <c r="R3" s="46" t="e">
        <f t="shared" ref="R3:Y3" si="0">J3-B3</f>
        <v>#N/A</v>
      </c>
      <c r="S3" s="46" t="e">
        <f t="shared" si="0"/>
        <v>#N/A</v>
      </c>
      <c r="T3" s="46" t="e">
        <f t="shared" si="0"/>
        <v>#N/A</v>
      </c>
      <c r="U3" s="46" t="e">
        <f t="shared" si="0"/>
        <v>#N/A</v>
      </c>
      <c r="V3" s="46" t="e">
        <f t="shared" si="0"/>
        <v>#N/A</v>
      </c>
      <c r="W3" s="46" t="e">
        <f t="shared" si="0"/>
        <v>#N/A</v>
      </c>
      <c r="X3" s="46" t="e">
        <f t="shared" si="0"/>
        <v>#N/A</v>
      </c>
      <c r="Y3" s="46" t="e">
        <f t="shared" si="0"/>
        <v>#N/A</v>
      </c>
    </row>
    <row r="4" spans="1:25" x14ac:dyDescent="0.3">
      <c r="A4" s="30" t="str">
        <f>IF('Pre-Survey'!A4&gt;0, 'Pre-Survey'!A4, "")</f>
        <v/>
      </c>
      <c r="B4" s="27" t="str">
        <f>IF('Pre-Survey'!$A4&gt;0, 'Pre-Survey'!AC4, "")</f>
        <v/>
      </c>
      <c r="C4" s="27" t="str">
        <f>IF('Pre-Survey'!$A4&gt;0, 'Pre-Survey'!AD4, "")</f>
        <v/>
      </c>
      <c r="D4" s="27" t="str">
        <f>IF('Pre-Survey'!$A4&gt;0, 'Pre-Survey'!AE4, "")</f>
        <v/>
      </c>
      <c r="E4" s="27" t="str">
        <f>IF('Pre-Survey'!$A4&gt;0, 'Pre-Survey'!AF4, "")</f>
        <v/>
      </c>
      <c r="F4" s="27" t="str">
        <f>IF('Pre-Survey'!$A4&gt;0, 'Pre-Survey'!AG4, "")</f>
        <v/>
      </c>
      <c r="G4" s="27" t="str">
        <f>IF('Pre-Survey'!$A4&gt;0, 'Pre-Survey'!AH4, "")</f>
        <v/>
      </c>
      <c r="H4" s="27" t="str">
        <f>IF('Pre-Survey'!$A4&gt;0, 'Pre-Survey'!AI4, "")</f>
        <v/>
      </c>
      <c r="I4" s="27" t="str">
        <f>IF('Pre-Survey'!$A4&gt;0, (SUM(B4:H4)), "")</f>
        <v/>
      </c>
      <c r="J4" s="28" t="e">
        <f>INDEX('Post-Survey'!AO:AO, MATCH('Post-Survey'!$A4, Hidden!$A:$A, 0))</f>
        <v>#N/A</v>
      </c>
      <c r="K4" s="28" t="e">
        <f>INDEX('Post-Survey'!AP:AP, MATCH('Post-Survey'!$A4, Hidden!$A:$A, 0))</f>
        <v>#N/A</v>
      </c>
      <c r="L4" s="28" t="e">
        <f>INDEX('Post-Survey'!AQ:AQ, MATCH('Post-Survey'!$A4, Hidden!$A:$A, 0))</f>
        <v>#N/A</v>
      </c>
      <c r="M4" s="28" t="e">
        <f>INDEX('Post-Survey'!AR:AR, MATCH('Post-Survey'!$A4, Hidden!$A:$A, 0))</f>
        <v>#N/A</v>
      </c>
      <c r="N4" s="28" t="e">
        <f>INDEX('Post-Survey'!AS:AS, MATCH('Post-Survey'!$A4, Hidden!$A:$A, 0))</f>
        <v>#N/A</v>
      </c>
      <c r="O4" s="28" t="e">
        <f>INDEX('Post-Survey'!AT:AT, MATCH('Post-Survey'!$A4, Hidden!$A:$A, 0))</f>
        <v>#N/A</v>
      </c>
      <c r="P4" s="28" t="e">
        <f>INDEX('Post-Survey'!AU:AU, MATCH('Post-Survey'!$A4, Hidden!$A:$A, 0))</f>
        <v>#N/A</v>
      </c>
      <c r="Q4" s="28" t="e">
        <f t="shared" ref="Q4:Q67" si="1">SUM(J4:P4)</f>
        <v>#N/A</v>
      </c>
      <c r="R4" s="46" t="e">
        <f t="shared" ref="R4:R67" si="2">J4-B4</f>
        <v>#N/A</v>
      </c>
      <c r="S4" s="46" t="e">
        <f t="shared" ref="S4:S67" si="3">K4-C4</f>
        <v>#N/A</v>
      </c>
      <c r="T4" s="46" t="e">
        <f t="shared" ref="T4:T67" si="4">L4-D4</f>
        <v>#N/A</v>
      </c>
      <c r="U4" s="46" t="e">
        <f t="shared" ref="U4:U67" si="5">M4-E4</f>
        <v>#N/A</v>
      </c>
      <c r="V4" s="46" t="e">
        <f t="shared" ref="V4:V67" si="6">N4-F4</f>
        <v>#N/A</v>
      </c>
      <c r="W4" s="46" t="e">
        <f t="shared" ref="W4:W67" si="7">O4-G4</f>
        <v>#N/A</v>
      </c>
      <c r="X4" s="46" t="e">
        <f t="shared" ref="X4:X67" si="8">P4-H4</f>
        <v>#N/A</v>
      </c>
      <c r="Y4" s="46" t="e">
        <f t="shared" ref="Y4:Y67" si="9">Q4-I4</f>
        <v>#N/A</v>
      </c>
    </row>
    <row r="5" spans="1:25" x14ac:dyDescent="0.3">
      <c r="A5" s="30" t="str">
        <f>IF('Pre-Survey'!A5&gt;0, 'Pre-Survey'!A5, "")</f>
        <v/>
      </c>
      <c r="B5" s="27" t="str">
        <f>IF('Pre-Survey'!$A5&gt;0, 'Pre-Survey'!AC5, "")</f>
        <v/>
      </c>
      <c r="C5" s="27" t="str">
        <f>IF('Pre-Survey'!$A5&gt;0, 'Pre-Survey'!AD5, "")</f>
        <v/>
      </c>
      <c r="D5" s="27" t="str">
        <f>IF('Pre-Survey'!$A5&gt;0, 'Pre-Survey'!AE5, "")</f>
        <v/>
      </c>
      <c r="E5" s="27" t="str">
        <f>IF('Pre-Survey'!$A5&gt;0, 'Pre-Survey'!AF5, "")</f>
        <v/>
      </c>
      <c r="F5" s="27" t="str">
        <f>IF('Pre-Survey'!$A5&gt;0, 'Pre-Survey'!AG5, "")</f>
        <v/>
      </c>
      <c r="G5" s="27" t="str">
        <f>IF('Pre-Survey'!$A5&gt;0, 'Pre-Survey'!AH5, "")</f>
        <v/>
      </c>
      <c r="H5" s="27" t="str">
        <f>IF('Pre-Survey'!$A5&gt;0, 'Pre-Survey'!AI5, "")</f>
        <v/>
      </c>
      <c r="I5" s="27" t="str">
        <f>IF('Pre-Survey'!$A5&gt;0, (SUM(B5:H5)), "")</f>
        <v/>
      </c>
      <c r="J5" s="28" t="e">
        <f>INDEX('Post-Survey'!AO:AO, MATCH('Post-Survey'!$A5, Hidden!$A:$A, 0))</f>
        <v>#N/A</v>
      </c>
      <c r="K5" s="28" t="e">
        <f>INDEX('Post-Survey'!AP:AP, MATCH('Post-Survey'!$A5, Hidden!$A:$A, 0))</f>
        <v>#N/A</v>
      </c>
      <c r="L5" s="28" t="e">
        <f>INDEX('Post-Survey'!AQ:AQ, MATCH('Post-Survey'!$A5, Hidden!$A:$A, 0))</f>
        <v>#N/A</v>
      </c>
      <c r="M5" s="28" t="e">
        <f>INDEX('Post-Survey'!AR:AR, MATCH('Post-Survey'!$A5, Hidden!$A:$A, 0))</f>
        <v>#N/A</v>
      </c>
      <c r="N5" s="28" t="e">
        <f>INDEX('Post-Survey'!AS:AS, MATCH('Post-Survey'!$A5, Hidden!$A:$A, 0))</f>
        <v>#N/A</v>
      </c>
      <c r="O5" s="28" t="e">
        <f>INDEX('Post-Survey'!AT:AT, MATCH('Post-Survey'!$A5, Hidden!$A:$A, 0))</f>
        <v>#N/A</v>
      </c>
      <c r="P5" s="28" t="e">
        <f>INDEX('Post-Survey'!AU:AU, MATCH('Post-Survey'!$A5, Hidden!$A:$A, 0))</f>
        <v>#N/A</v>
      </c>
      <c r="Q5" s="28" t="e">
        <f t="shared" si="1"/>
        <v>#N/A</v>
      </c>
      <c r="R5" s="46" t="e">
        <f t="shared" si="2"/>
        <v>#N/A</v>
      </c>
      <c r="S5" s="46" t="e">
        <f t="shared" si="3"/>
        <v>#N/A</v>
      </c>
      <c r="T5" s="46" t="e">
        <f t="shared" si="4"/>
        <v>#N/A</v>
      </c>
      <c r="U5" s="46" t="e">
        <f t="shared" si="5"/>
        <v>#N/A</v>
      </c>
      <c r="V5" s="46" t="e">
        <f t="shared" si="6"/>
        <v>#N/A</v>
      </c>
      <c r="W5" s="46" t="e">
        <f t="shared" si="7"/>
        <v>#N/A</v>
      </c>
      <c r="X5" s="46" t="e">
        <f t="shared" si="8"/>
        <v>#N/A</v>
      </c>
      <c r="Y5" s="46" t="e">
        <f t="shared" si="9"/>
        <v>#N/A</v>
      </c>
    </row>
    <row r="6" spans="1:25" x14ac:dyDescent="0.3">
      <c r="A6" s="30" t="str">
        <f>IF('Pre-Survey'!A6&gt;0, 'Pre-Survey'!A6, "")</f>
        <v/>
      </c>
      <c r="B6" s="27" t="str">
        <f>IF('Pre-Survey'!$A6&gt;0, 'Pre-Survey'!AC6, "")</f>
        <v/>
      </c>
      <c r="C6" s="27" t="str">
        <f>IF('Pre-Survey'!$A6&gt;0, 'Pre-Survey'!AD6, "")</f>
        <v/>
      </c>
      <c r="D6" s="27" t="str">
        <f>IF('Pre-Survey'!$A6&gt;0, 'Pre-Survey'!AE6, "")</f>
        <v/>
      </c>
      <c r="E6" s="27" t="str">
        <f>IF('Pre-Survey'!$A6&gt;0, 'Pre-Survey'!AF6, "")</f>
        <v/>
      </c>
      <c r="F6" s="27" t="str">
        <f>IF('Pre-Survey'!$A6&gt;0, 'Pre-Survey'!AG6, "")</f>
        <v/>
      </c>
      <c r="G6" s="27" t="str">
        <f>IF('Pre-Survey'!$A6&gt;0, 'Pre-Survey'!AH6, "")</f>
        <v/>
      </c>
      <c r="H6" s="27" t="str">
        <f>IF('Pre-Survey'!$A6&gt;0, 'Pre-Survey'!AI6, "")</f>
        <v/>
      </c>
      <c r="I6" s="27" t="str">
        <f>IF('Pre-Survey'!$A6&gt;0, (SUM(B6:H6)), "")</f>
        <v/>
      </c>
      <c r="J6" s="28" t="e">
        <f>INDEX('Post-Survey'!AO:AO, MATCH('Post-Survey'!$A6, Hidden!$A:$A, 0))</f>
        <v>#N/A</v>
      </c>
      <c r="K6" s="28" t="e">
        <f>INDEX('Post-Survey'!AP:AP, MATCH('Post-Survey'!$A6, Hidden!$A:$A, 0))</f>
        <v>#N/A</v>
      </c>
      <c r="L6" s="28" t="e">
        <f>INDEX('Post-Survey'!AQ:AQ, MATCH('Post-Survey'!$A6, Hidden!$A:$A, 0))</f>
        <v>#N/A</v>
      </c>
      <c r="M6" s="28" t="e">
        <f>INDEX('Post-Survey'!AR:AR, MATCH('Post-Survey'!$A6, Hidden!$A:$A, 0))</f>
        <v>#N/A</v>
      </c>
      <c r="N6" s="28" t="e">
        <f>INDEX('Post-Survey'!AS:AS, MATCH('Post-Survey'!$A6, Hidden!$A:$A, 0))</f>
        <v>#N/A</v>
      </c>
      <c r="O6" s="28" t="e">
        <f>INDEX('Post-Survey'!AT:AT, MATCH('Post-Survey'!$A6, Hidden!$A:$A, 0))</f>
        <v>#N/A</v>
      </c>
      <c r="P6" s="28" t="e">
        <f>INDEX('Post-Survey'!AU:AU, MATCH('Post-Survey'!$A6, Hidden!$A:$A, 0))</f>
        <v>#N/A</v>
      </c>
      <c r="Q6" s="28" t="e">
        <f t="shared" si="1"/>
        <v>#N/A</v>
      </c>
      <c r="R6" s="46" t="e">
        <f t="shared" si="2"/>
        <v>#N/A</v>
      </c>
      <c r="S6" s="46" t="e">
        <f t="shared" si="3"/>
        <v>#N/A</v>
      </c>
      <c r="T6" s="46" t="e">
        <f t="shared" si="4"/>
        <v>#N/A</v>
      </c>
      <c r="U6" s="46" t="e">
        <f t="shared" si="5"/>
        <v>#N/A</v>
      </c>
      <c r="V6" s="46" t="e">
        <f t="shared" si="6"/>
        <v>#N/A</v>
      </c>
      <c r="W6" s="46" t="e">
        <f t="shared" si="7"/>
        <v>#N/A</v>
      </c>
      <c r="X6" s="46" t="e">
        <f t="shared" si="8"/>
        <v>#N/A</v>
      </c>
      <c r="Y6" s="46" t="e">
        <f t="shared" si="9"/>
        <v>#N/A</v>
      </c>
    </row>
    <row r="7" spans="1:25" x14ac:dyDescent="0.3">
      <c r="A7" s="30" t="str">
        <f>IF('Pre-Survey'!A7&gt;0, 'Pre-Survey'!A7, "")</f>
        <v/>
      </c>
      <c r="B7" s="27" t="str">
        <f>IF('Pre-Survey'!$A7&gt;0, 'Pre-Survey'!AC7, "")</f>
        <v/>
      </c>
      <c r="C7" s="27" t="str">
        <f>IF('Pre-Survey'!$A7&gt;0, 'Pre-Survey'!AD7, "")</f>
        <v/>
      </c>
      <c r="D7" s="27" t="str">
        <f>IF('Pre-Survey'!$A7&gt;0, 'Pre-Survey'!AE7, "")</f>
        <v/>
      </c>
      <c r="E7" s="27" t="str">
        <f>IF('Pre-Survey'!$A7&gt;0, 'Pre-Survey'!AF7, "")</f>
        <v/>
      </c>
      <c r="F7" s="27" t="str">
        <f>IF('Pre-Survey'!$A7&gt;0, 'Pre-Survey'!AG7, "")</f>
        <v/>
      </c>
      <c r="G7" s="27" t="str">
        <f>IF('Pre-Survey'!$A7&gt;0, 'Pre-Survey'!AH7, "")</f>
        <v/>
      </c>
      <c r="H7" s="27" t="str">
        <f>IF('Pre-Survey'!$A7&gt;0, 'Pre-Survey'!AI7, "")</f>
        <v/>
      </c>
      <c r="I7" s="27" t="str">
        <f>IF('Pre-Survey'!$A7&gt;0, (SUM(B7:H7)), "")</f>
        <v/>
      </c>
      <c r="J7" s="28" t="e">
        <f>INDEX('Post-Survey'!AO:AO, MATCH('Post-Survey'!$A7, Hidden!$A:$A, 0))</f>
        <v>#N/A</v>
      </c>
      <c r="K7" s="28" t="e">
        <f>INDEX('Post-Survey'!AP:AP, MATCH('Post-Survey'!$A7, Hidden!$A:$A, 0))</f>
        <v>#N/A</v>
      </c>
      <c r="L7" s="28" t="e">
        <f>INDEX('Post-Survey'!AQ:AQ, MATCH('Post-Survey'!$A7, Hidden!$A:$A, 0))</f>
        <v>#N/A</v>
      </c>
      <c r="M7" s="28" t="e">
        <f>INDEX('Post-Survey'!AR:AR, MATCH('Post-Survey'!$A7, Hidden!$A:$A, 0))</f>
        <v>#N/A</v>
      </c>
      <c r="N7" s="28" t="e">
        <f>INDEX('Post-Survey'!AS:AS, MATCH('Post-Survey'!$A7, Hidden!$A:$A, 0))</f>
        <v>#N/A</v>
      </c>
      <c r="O7" s="28" t="e">
        <f>INDEX('Post-Survey'!AT:AT, MATCH('Post-Survey'!$A7, Hidden!$A:$A, 0))</f>
        <v>#N/A</v>
      </c>
      <c r="P7" s="28" t="e">
        <f>INDEX('Post-Survey'!AU:AU, MATCH('Post-Survey'!$A7, Hidden!$A:$A, 0))</f>
        <v>#N/A</v>
      </c>
      <c r="Q7" s="28" t="e">
        <f t="shared" si="1"/>
        <v>#N/A</v>
      </c>
      <c r="R7" s="46" t="e">
        <f t="shared" si="2"/>
        <v>#N/A</v>
      </c>
      <c r="S7" s="46" t="e">
        <f t="shared" si="3"/>
        <v>#N/A</v>
      </c>
      <c r="T7" s="46" t="e">
        <f t="shared" si="4"/>
        <v>#N/A</v>
      </c>
      <c r="U7" s="46" t="e">
        <f t="shared" si="5"/>
        <v>#N/A</v>
      </c>
      <c r="V7" s="46" t="e">
        <f t="shared" si="6"/>
        <v>#N/A</v>
      </c>
      <c r="W7" s="46" t="e">
        <f t="shared" si="7"/>
        <v>#N/A</v>
      </c>
      <c r="X7" s="46" t="e">
        <f t="shared" si="8"/>
        <v>#N/A</v>
      </c>
      <c r="Y7" s="46" t="e">
        <f t="shared" si="9"/>
        <v>#N/A</v>
      </c>
    </row>
    <row r="8" spans="1:25" x14ac:dyDescent="0.3">
      <c r="A8" s="30" t="str">
        <f>IF('Pre-Survey'!A8&gt;0, 'Pre-Survey'!A8, "")</f>
        <v/>
      </c>
      <c r="B8" s="27" t="str">
        <f>IF('Pre-Survey'!$A8&gt;0, 'Pre-Survey'!AC8, "")</f>
        <v/>
      </c>
      <c r="C8" s="27" t="str">
        <f>IF('Pre-Survey'!$A8&gt;0, 'Pre-Survey'!AD8, "")</f>
        <v/>
      </c>
      <c r="D8" s="27" t="str">
        <f>IF('Pre-Survey'!$A8&gt;0, 'Pre-Survey'!AE8, "")</f>
        <v/>
      </c>
      <c r="E8" s="27" t="str">
        <f>IF('Pre-Survey'!$A8&gt;0, 'Pre-Survey'!AF8, "")</f>
        <v/>
      </c>
      <c r="F8" s="27" t="str">
        <f>IF('Pre-Survey'!$A8&gt;0, 'Pre-Survey'!AG8, "")</f>
        <v/>
      </c>
      <c r="G8" s="27" t="str">
        <f>IF('Pre-Survey'!$A8&gt;0, 'Pre-Survey'!AH8, "")</f>
        <v/>
      </c>
      <c r="H8" s="27" t="str">
        <f>IF('Pre-Survey'!$A8&gt;0, 'Pre-Survey'!AI8, "")</f>
        <v/>
      </c>
      <c r="I8" s="27" t="str">
        <f>IF('Pre-Survey'!$A8&gt;0, (SUM(B8:H8)), "")</f>
        <v/>
      </c>
      <c r="J8" s="28" t="e">
        <f>INDEX('Post-Survey'!AO:AO, MATCH('Post-Survey'!$A8, Hidden!$A:$A, 0))</f>
        <v>#N/A</v>
      </c>
      <c r="K8" s="28" t="e">
        <f>INDEX('Post-Survey'!AP:AP, MATCH('Post-Survey'!$A8, Hidden!$A:$A, 0))</f>
        <v>#N/A</v>
      </c>
      <c r="L8" s="28" t="e">
        <f>INDEX('Post-Survey'!AQ:AQ, MATCH('Post-Survey'!$A8, Hidden!$A:$A, 0))</f>
        <v>#N/A</v>
      </c>
      <c r="M8" s="28" t="e">
        <f>INDEX('Post-Survey'!AR:AR, MATCH('Post-Survey'!$A8, Hidden!$A:$A, 0))</f>
        <v>#N/A</v>
      </c>
      <c r="N8" s="28" t="e">
        <f>INDEX('Post-Survey'!AS:AS, MATCH('Post-Survey'!$A8, Hidden!$A:$A, 0))</f>
        <v>#N/A</v>
      </c>
      <c r="O8" s="28" t="e">
        <f>INDEX('Post-Survey'!AT:AT, MATCH('Post-Survey'!$A8, Hidden!$A:$A, 0))</f>
        <v>#N/A</v>
      </c>
      <c r="P8" s="28" t="e">
        <f>INDEX('Post-Survey'!AU:AU, MATCH('Post-Survey'!$A8, Hidden!$A:$A, 0))</f>
        <v>#N/A</v>
      </c>
      <c r="Q8" s="28" t="e">
        <f t="shared" si="1"/>
        <v>#N/A</v>
      </c>
      <c r="R8" s="46" t="e">
        <f t="shared" si="2"/>
        <v>#N/A</v>
      </c>
      <c r="S8" s="46" t="e">
        <f t="shared" si="3"/>
        <v>#N/A</v>
      </c>
      <c r="T8" s="46" t="e">
        <f t="shared" si="4"/>
        <v>#N/A</v>
      </c>
      <c r="U8" s="46" t="e">
        <f t="shared" si="5"/>
        <v>#N/A</v>
      </c>
      <c r="V8" s="46" t="e">
        <f t="shared" si="6"/>
        <v>#N/A</v>
      </c>
      <c r="W8" s="46" t="e">
        <f t="shared" si="7"/>
        <v>#N/A</v>
      </c>
      <c r="X8" s="46" t="e">
        <f t="shared" si="8"/>
        <v>#N/A</v>
      </c>
      <c r="Y8" s="46" t="e">
        <f t="shared" si="9"/>
        <v>#N/A</v>
      </c>
    </row>
    <row r="9" spans="1:25" x14ac:dyDescent="0.3">
      <c r="A9" s="30" t="str">
        <f>IF('Pre-Survey'!A9&gt;0, 'Pre-Survey'!A9, "")</f>
        <v/>
      </c>
      <c r="B9" s="27" t="str">
        <f>IF('Pre-Survey'!$A9&gt;0, 'Pre-Survey'!AC9, "")</f>
        <v/>
      </c>
      <c r="C9" s="27" t="str">
        <f>IF('Pre-Survey'!$A9&gt;0, 'Pre-Survey'!AD9, "")</f>
        <v/>
      </c>
      <c r="D9" s="27" t="str">
        <f>IF('Pre-Survey'!$A9&gt;0, 'Pre-Survey'!AE9, "")</f>
        <v/>
      </c>
      <c r="E9" s="27" t="str">
        <f>IF('Pre-Survey'!$A9&gt;0, 'Pre-Survey'!AF9, "")</f>
        <v/>
      </c>
      <c r="F9" s="27" t="str">
        <f>IF('Pre-Survey'!$A9&gt;0, 'Pre-Survey'!AG9, "")</f>
        <v/>
      </c>
      <c r="G9" s="27" t="str">
        <f>IF('Pre-Survey'!$A9&gt;0, 'Pre-Survey'!AH9, "")</f>
        <v/>
      </c>
      <c r="H9" s="27" t="str">
        <f>IF('Pre-Survey'!$A9&gt;0, 'Pre-Survey'!AI9, "")</f>
        <v/>
      </c>
      <c r="I9" s="27" t="str">
        <f>IF('Pre-Survey'!$A9&gt;0, (SUM(B9:H9)), "")</f>
        <v/>
      </c>
      <c r="J9" s="28" t="e">
        <f>INDEX('Post-Survey'!AO:AO, MATCH('Post-Survey'!$A9, Hidden!$A:$A, 0))</f>
        <v>#N/A</v>
      </c>
      <c r="K9" s="28" t="e">
        <f>INDEX('Post-Survey'!AP:AP, MATCH('Post-Survey'!$A9, Hidden!$A:$A, 0))</f>
        <v>#N/A</v>
      </c>
      <c r="L9" s="28" t="e">
        <f>INDEX('Post-Survey'!AQ:AQ, MATCH('Post-Survey'!$A9, Hidden!$A:$A, 0))</f>
        <v>#N/A</v>
      </c>
      <c r="M9" s="28" t="e">
        <f>INDEX('Post-Survey'!AR:AR, MATCH('Post-Survey'!$A9, Hidden!$A:$A, 0))</f>
        <v>#N/A</v>
      </c>
      <c r="N9" s="28" t="e">
        <f>INDEX('Post-Survey'!AS:AS, MATCH('Post-Survey'!$A9, Hidden!$A:$A, 0))</f>
        <v>#N/A</v>
      </c>
      <c r="O9" s="28" t="e">
        <f>INDEX('Post-Survey'!AT:AT, MATCH('Post-Survey'!$A9, Hidden!$A:$A, 0))</f>
        <v>#N/A</v>
      </c>
      <c r="P9" s="28" t="e">
        <f>INDEX('Post-Survey'!AU:AU, MATCH('Post-Survey'!$A9, Hidden!$A:$A, 0))</f>
        <v>#N/A</v>
      </c>
      <c r="Q9" s="28" t="e">
        <f t="shared" si="1"/>
        <v>#N/A</v>
      </c>
      <c r="R9" s="46" t="e">
        <f t="shared" si="2"/>
        <v>#N/A</v>
      </c>
      <c r="S9" s="46" t="e">
        <f t="shared" si="3"/>
        <v>#N/A</v>
      </c>
      <c r="T9" s="46" t="e">
        <f t="shared" si="4"/>
        <v>#N/A</v>
      </c>
      <c r="U9" s="46" t="e">
        <f t="shared" si="5"/>
        <v>#N/A</v>
      </c>
      <c r="V9" s="46" t="e">
        <f t="shared" si="6"/>
        <v>#N/A</v>
      </c>
      <c r="W9" s="46" t="e">
        <f t="shared" si="7"/>
        <v>#N/A</v>
      </c>
      <c r="X9" s="46" t="e">
        <f t="shared" si="8"/>
        <v>#N/A</v>
      </c>
      <c r="Y9" s="46" t="e">
        <f t="shared" si="9"/>
        <v>#N/A</v>
      </c>
    </row>
    <row r="10" spans="1:25" x14ac:dyDescent="0.3">
      <c r="A10" s="30" t="str">
        <f>IF('Pre-Survey'!A10&gt;0, 'Pre-Survey'!A10, "")</f>
        <v/>
      </c>
      <c r="B10" s="27" t="str">
        <f>IF('Pre-Survey'!$A10&gt;0, 'Pre-Survey'!AC10, "")</f>
        <v/>
      </c>
      <c r="C10" s="27" t="str">
        <f>IF('Pre-Survey'!$A10&gt;0, 'Pre-Survey'!AD10, "")</f>
        <v/>
      </c>
      <c r="D10" s="27" t="str">
        <f>IF('Pre-Survey'!$A10&gt;0, 'Pre-Survey'!AE10, "")</f>
        <v/>
      </c>
      <c r="E10" s="27" t="str">
        <f>IF('Pre-Survey'!$A10&gt;0, 'Pre-Survey'!AF10, "")</f>
        <v/>
      </c>
      <c r="F10" s="27" t="str">
        <f>IF('Pre-Survey'!$A10&gt;0, 'Pre-Survey'!AG10, "")</f>
        <v/>
      </c>
      <c r="G10" s="27" t="str">
        <f>IF('Pre-Survey'!$A10&gt;0, 'Pre-Survey'!AH10, "")</f>
        <v/>
      </c>
      <c r="H10" s="27" t="str">
        <f>IF('Pre-Survey'!$A10&gt;0, 'Pre-Survey'!AI10, "")</f>
        <v/>
      </c>
      <c r="I10" s="27" t="str">
        <f>IF('Pre-Survey'!$A10&gt;0, (SUM(B10:H10)), "")</f>
        <v/>
      </c>
      <c r="J10" s="28" t="e">
        <f>INDEX('Post-Survey'!AO:AO, MATCH('Post-Survey'!$A10, Hidden!$A:$A, 0))</f>
        <v>#N/A</v>
      </c>
      <c r="K10" s="28" t="e">
        <f>INDEX('Post-Survey'!AP:AP, MATCH('Post-Survey'!$A10, Hidden!$A:$A, 0))</f>
        <v>#N/A</v>
      </c>
      <c r="L10" s="28" t="e">
        <f>INDEX('Post-Survey'!AQ:AQ, MATCH('Post-Survey'!$A10, Hidden!$A:$A, 0))</f>
        <v>#N/A</v>
      </c>
      <c r="M10" s="28" t="e">
        <f>INDEX('Post-Survey'!AR:AR, MATCH('Post-Survey'!$A10, Hidden!$A:$A, 0))</f>
        <v>#N/A</v>
      </c>
      <c r="N10" s="28" t="e">
        <f>INDEX('Post-Survey'!AS:AS, MATCH('Post-Survey'!$A10, Hidden!$A:$A, 0))</f>
        <v>#N/A</v>
      </c>
      <c r="O10" s="28" t="e">
        <f>INDEX('Post-Survey'!AT:AT, MATCH('Post-Survey'!$A10, Hidden!$A:$A, 0))</f>
        <v>#N/A</v>
      </c>
      <c r="P10" s="28" t="e">
        <f>INDEX('Post-Survey'!AU:AU, MATCH('Post-Survey'!$A10, Hidden!$A:$A, 0))</f>
        <v>#N/A</v>
      </c>
      <c r="Q10" s="28" t="e">
        <f t="shared" si="1"/>
        <v>#N/A</v>
      </c>
      <c r="R10" s="46" t="e">
        <f t="shared" si="2"/>
        <v>#N/A</v>
      </c>
      <c r="S10" s="46" t="e">
        <f t="shared" si="3"/>
        <v>#N/A</v>
      </c>
      <c r="T10" s="46" t="e">
        <f t="shared" si="4"/>
        <v>#N/A</v>
      </c>
      <c r="U10" s="46" t="e">
        <f t="shared" si="5"/>
        <v>#N/A</v>
      </c>
      <c r="V10" s="46" t="e">
        <f t="shared" si="6"/>
        <v>#N/A</v>
      </c>
      <c r="W10" s="46" t="e">
        <f t="shared" si="7"/>
        <v>#N/A</v>
      </c>
      <c r="X10" s="46" t="e">
        <f t="shared" si="8"/>
        <v>#N/A</v>
      </c>
      <c r="Y10" s="46" t="e">
        <f t="shared" si="9"/>
        <v>#N/A</v>
      </c>
    </row>
    <row r="11" spans="1:25" x14ac:dyDescent="0.3">
      <c r="A11" s="30" t="str">
        <f>IF('Pre-Survey'!A11&gt;0, 'Pre-Survey'!A11, "")</f>
        <v/>
      </c>
      <c r="B11" s="27" t="str">
        <f>IF('Pre-Survey'!$A11&gt;0, 'Pre-Survey'!AC11, "")</f>
        <v/>
      </c>
      <c r="C11" s="27" t="str">
        <f>IF('Pre-Survey'!$A11&gt;0, 'Pre-Survey'!AD11, "")</f>
        <v/>
      </c>
      <c r="D11" s="27" t="str">
        <f>IF('Pre-Survey'!$A11&gt;0, 'Pre-Survey'!AE11, "")</f>
        <v/>
      </c>
      <c r="E11" s="27" t="str">
        <f>IF('Pre-Survey'!$A11&gt;0, 'Pre-Survey'!AF11, "")</f>
        <v/>
      </c>
      <c r="F11" s="27" t="str">
        <f>IF('Pre-Survey'!$A11&gt;0, 'Pre-Survey'!AG11, "")</f>
        <v/>
      </c>
      <c r="G11" s="27" t="str">
        <f>IF('Pre-Survey'!$A11&gt;0, 'Pre-Survey'!AH11, "")</f>
        <v/>
      </c>
      <c r="H11" s="27" t="str">
        <f>IF('Pre-Survey'!$A11&gt;0, 'Pre-Survey'!AI11, "")</f>
        <v/>
      </c>
      <c r="I11" s="27" t="str">
        <f>IF('Pre-Survey'!$A11&gt;0, (SUM(B11:H11)), "")</f>
        <v/>
      </c>
      <c r="J11" s="28" t="e">
        <f>INDEX('Post-Survey'!AO:AO, MATCH('Post-Survey'!$A11, Hidden!$A:$A, 0))</f>
        <v>#N/A</v>
      </c>
      <c r="K11" s="28" t="e">
        <f>INDEX('Post-Survey'!AP:AP, MATCH('Post-Survey'!$A11, Hidden!$A:$A, 0))</f>
        <v>#N/A</v>
      </c>
      <c r="L11" s="28" t="e">
        <f>INDEX('Post-Survey'!AQ:AQ, MATCH('Post-Survey'!$A11, Hidden!$A:$A, 0))</f>
        <v>#N/A</v>
      </c>
      <c r="M11" s="28" t="e">
        <f>INDEX('Post-Survey'!AR:AR, MATCH('Post-Survey'!$A11, Hidden!$A:$A, 0))</f>
        <v>#N/A</v>
      </c>
      <c r="N11" s="28" t="e">
        <f>INDEX('Post-Survey'!AS:AS, MATCH('Post-Survey'!$A11, Hidden!$A:$A, 0))</f>
        <v>#N/A</v>
      </c>
      <c r="O11" s="28" t="e">
        <f>INDEX('Post-Survey'!AT:AT, MATCH('Post-Survey'!$A11, Hidden!$A:$A, 0))</f>
        <v>#N/A</v>
      </c>
      <c r="P11" s="28" t="e">
        <f>INDEX('Post-Survey'!AU:AU, MATCH('Post-Survey'!$A11, Hidden!$A:$A, 0))</f>
        <v>#N/A</v>
      </c>
      <c r="Q11" s="28" t="e">
        <f t="shared" si="1"/>
        <v>#N/A</v>
      </c>
      <c r="R11" s="46" t="e">
        <f t="shared" si="2"/>
        <v>#N/A</v>
      </c>
      <c r="S11" s="46" t="e">
        <f t="shared" si="3"/>
        <v>#N/A</v>
      </c>
      <c r="T11" s="46" t="e">
        <f t="shared" si="4"/>
        <v>#N/A</v>
      </c>
      <c r="U11" s="46" t="e">
        <f t="shared" si="5"/>
        <v>#N/A</v>
      </c>
      <c r="V11" s="46" t="e">
        <f t="shared" si="6"/>
        <v>#N/A</v>
      </c>
      <c r="W11" s="46" t="e">
        <f t="shared" si="7"/>
        <v>#N/A</v>
      </c>
      <c r="X11" s="46" t="e">
        <f t="shared" si="8"/>
        <v>#N/A</v>
      </c>
      <c r="Y11" s="46" t="e">
        <f t="shared" si="9"/>
        <v>#N/A</v>
      </c>
    </row>
    <row r="12" spans="1:25" x14ac:dyDescent="0.3">
      <c r="A12" s="30" t="str">
        <f>IF('Pre-Survey'!A12&gt;0, 'Pre-Survey'!A12, "")</f>
        <v/>
      </c>
      <c r="B12" s="27" t="str">
        <f>IF('Pre-Survey'!$A12&gt;0, 'Pre-Survey'!AC12, "")</f>
        <v/>
      </c>
      <c r="C12" s="27" t="str">
        <f>IF('Pre-Survey'!$A12&gt;0, 'Pre-Survey'!AD12, "")</f>
        <v/>
      </c>
      <c r="D12" s="27" t="str">
        <f>IF('Pre-Survey'!$A12&gt;0, 'Pre-Survey'!AE12, "")</f>
        <v/>
      </c>
      <c r="E12" s="27" t="str">
        <f>IF('Pre-Survey'!$A12&gt;0, 'Pre-Survey'!AF12, "")</f>
        <v/>
      </c>
      <c r="F12" s="27" t="str">
        <f>IF('Pre-Survey'!$A12&gt;0, 'Pre-Survey'!AG12, "")</f>
        <v/>
      </c>
      <c r="G12" s="27" t="str">
        <f>IF('Pre-Survey'!$A12&gt;0, 'Pre-Survey'!AH12, "")</f>
        <v/>
      </c>
      <c r="H12" s="27" t="str">
        <f>IF('Pre-Survey'!$A12&gt;0, 'Pre-Survey'!AI12, "")</f>
        <v/>
      </c>
      <c r="I12" s="27" t="str">
        <f>IF('Pre-Survey'!$A12&gt;0, (SUM(B12:H12)), "")</f>
        <v/>
      </c>
      <c r="J12" s="28" t="e">
        <f>INDEX('Post-Survey'!AO:AO, MATCH('Post-Survey'!$A12, Hidden!$A:$A, 0))</f>
        <v>#N/A</v>
      </c>
      <c r="K12" s="28" t="e">
        <f>INDEX('Post-Survey'!AP:AP, MATCH('Post-Survey'!$A12, Hidden!$A:$A, 0))</f>
        <v>#N/A</v>
      </c>
      <c r="L12" s="28" t="e">
        <f>INDEX('Post-Survey'!AQ:AQ, MATCH('Post-Survey'!$A12, Hidden!$A:$A, 0))</f>
        <v>#N/A</v>
      </c>
      <c r="M12" s="28" t="e">
        <f>INDEX('Post-Survey'!AR:AR, MATCH('Post-Survey'!$A12, Hidden!$A:$A, 0))</f>
        <v>#N/A</v>
      </c>
      <c r="N12" s="28" t="e">
        <f>INDEX('Post-Survey'!AS:AS, MATCH('Post-Survey'!$A12, Hidden!$A:$A, 0))</f>
        <v>#N/A</v>
      </c>
      <c r="O12" s="28" t="e">
        <f>INDEX('Post-Survey'!AT:AT, MATCH('Post-Survey'!$A12, Hidden!$A:$A, 0))</f>
        <v>#N/A</v>
      </c>
      <c r="P12" s="28" t="e">
        <f>INDEX('Post-Survey'!AU:AU, MATCH('Post-Survey'!$A12, Hidden!$A:$A, 0))</f>
        <v>#N/A</v>
      </c>
      <c r="Q12" s="28" t="e">
        <f t="shared" si="1"/>
        <v>#N/A</v>
      </c>
      <c r="R12" s="46" t="e">
        <f t="shared" si="2"/>
        <v>#N/A</v>
      </c>
      <c r="S12" s="46" t="e">
        <f t="shared" si="3"/>
        <v>#N/A</v>
      </c>
      <c r="T12" s="46" t="e">
        <f t="shared" si="4"/>
        <v>#N/A</v>
      </c>
      <c r="U12" s="46" t="e">
        <f t="shared" si="5"/>
        <v>#N/A</v>
      </c>
      <c r="V12" s="46" t="e">
        <f t="shared" si="6"/>
        <v>#N/A</v>
      </c>
      <c r="W12" s="46" t="e">
        <f t="shared" si="7"/>
        <v>#N/A</v>
      </c>
      <c r="X12" s="46" t="e">
        <f t="shared" si="8"/>
        <v>#N/A</v>
      </c>
      <c r="Y12" s="46" t="e">
        <f t="shared" si="9"/>
        <v>#N/A</v>
      </c>
    </row>
    <row r="13" spans="1:25" x14ac:dyDescent="0.3">
      <c r="A13" s="30" t="str">
        <f>IF('Pre-Survey'!A13&gt;0, 'Pre-Survey'!A13, "")</f>
        <v/>
      </c>
      <c r="B13" s="27" t="str">
        <f>IF('Pre-Survey'!$A13&gt;0, 'Pre-Survey'!AC13, "")</f>
        <v/>
      </c>
      <c r="C13" s="27" t="str">
        <f>IF('Pre-Survey'!$A13&gt;0, 'Pre-Survey'!AD13, "")</f>
        <v/>
      </c>
      <c r="D13" s="27" t="str">
        <f>IF('Pre-Survey'!$A13&gt;0, 'Pre-Survey'!AE13, "")</f>
        <v/>
      </c>
      <c r="E13" s="27" t="str">
        <f>IF('Pre-Survey'!$A13&gt;0, 'Pre-Survey'!AF13, "")</f>
        <v/>
      </c>
      <c r="F13" s="27" t="str">
        <f>IF('Pre-Survey'!$A13&gt;0, 'Pre-Survey'!AG13, "")</f>
        <v/>
      </c>
      <c r="G13" s="27" t="str">
        <f>IF('Pre-Survey'!$A13&gt;0, 'Pre-Survey'!AH13, "")</f>
        <v/>
      </c>
      <c r="H13" s="27" t="str">
        <f>IF('Pre-Survey'!$A13&gt;0, 'Pre-Survey'!AI13, "")</f>
        <v/>
      </c>
      <c r="I13" s="27" t="str">
        <f>IF('Pre-Survey'!$A13&gt;0, (SUM(B13:H13)), "")</f>
        <v/>
      </c>
      <c r="J13" s="28" t="e">
        <f>INDEX('Post-Survey'!AO:AO, MATCH('Post-Survey'!$A13, Hidden!$A:$A, 0))</f>
        <v>#N/A</v>
      </c>
      <c r="K13" s="28" t="e">
        <f>INDEX('Post-Survey'!AP:AP, MATCH('Post-Survey'!$A13, Hidden!$A:$A, 0))</f>
        <v>#N/A</v>
      </c>
      <c r="L13" s="28" t="e">
        <f>INDEX('Post-Survey'!AQ:AQ, MATCH('Post-Survey'!$A13, Hidden!$A:$A, 0))</f>
        <v>#N/A</v>
      </c>
      <c r="M13" s="28" t="e">
        <f>INDEX('Post-Survey'!AR:AR, MATCH('Post-Survey'!$A13, Hidden!$A:$A, 0))</f>
        <v>#N/A</v>
      </c>
      <c r="N13" s="28" t="e">
        <f>INDEX('Post-Survey'!AS:AS, MATCH('Post-Survey'!$A13, Hidden!$A:$A, 0))</f>
        <v>#N/A</v>
      </c>
      <c r="O13" s="28" t="e">
        <f>INDEX('Post-Survey'!AT:AT, MATCH('Post-Survey'!$A13, Hidden!$A:$A, 0))</f>
        <v>#N/A</v>
      </c>
      <c r="P13" s="28" t="e">
        <f>INDEX('Post-Survey'!AU:AU, MATCH('Post-Survey'!$A13, Hidden!$A:$A, 0))</f>
        <v>#N/A</v>
      </c>
      <c r="Q13" s="28" t="e">
        <f t="shared" si="1"/>
        <v>#N/A</v>
      </c>
      <c r="R13" s="46" t="e">
        <f t="shared" si="2"/>
        <v>#N/A</v>
      </c>
      <c r="S13" s="46" t="e">
        <f t="shared" si="3"/>
        <v>#N/A</v>
      </c>
      <c r="T13" s="46" t="e">
        <f t="shared" si="4"/>
        <v>#N/A</v>
      </c>
      <c r="U13" s="46" t="e">
        <f t="shared" si="5"/>
        <v>#N/A</v>
      </c>
      <c r="V13" s="46" t="e">
        <f t="shared" si="6"/>
        <v>#N/A</v>
      </c>
      <c r="W13" s="46" t="e">
        <f t="shared" si="7"/>
        <v>#N/A</v>
      </c>
      <c r="X13" s="46" t="e">
        <f t="shared" si="8"/>
        <v>#N/A</v>
      </c>
      <c r="Y13" s="46" t="e">
        <f t="shared" si="9"/>
        <v>#N/A</v>
      </c>
    </row>
    <row r="14" spans="1:25" x14ac:dyDescent="0.3">
      <c r="A14" s="30" t="str">
        <f>IF('Pre-Survey'!A14&gt;0, 'Pre-Survey'!A14, "")</f>
        <v/>
      </c>
      <c r="B14" s="27" t="str">
        <f>IF('Pre-Survey'!$A14&gt;0, 'Pre-Survey'!AC14, "")</f>
        <v/>
      </c>
      <c r="C14" s="27" t="str">
        <f>IF('Pre-Survey'!$A14&gt;0, 'Pre-Survey'!AD14, "")</f>
        <v/>
      </c>
      <c r="D14" s="27" t="str">
        <f>IF('Pre-Survey'!$A14&gt;0, 'Pre-Survey'!AE14, "")</f>
        <v/>
      </c>
      <c r="E14" s="27" t="str">
        <f>IF('Pre-Survey'!$A14&gt;0, 'Pre-Survey'!AF14, "")</f>
        <v/>
      </c>
      <c r="F14" s="27" t="str">
        <f>IF('Pre-Survey'!$A14&gt;0, 'Pre-Survey'!AG14, "")</f>
        <v/>
      </c>
      <c r="G14" s="27" t="str">
        <f>IF('Pre-Survey'!$A14&gt;0, 'Pre-Survey'!AH14, "")</f>
        <v/>
      </c>
      <c r="H14" s="27" t="str">
        <f>IF('Pre-Survey'!$A14&gt;0, 'Pre-Survey'!AI14, "")</f>
        <v/>
      </c>
      <c r="I14" s="27" t="str">
        <f>IF('Pre-Survey'!$A14&gt;0, (SUM(B14:H14)), "")</f>
        <v/>
      </c>
      <c r="J14" s="28" t="e">
        <f>INDEX('Post-Survey'!AO:AO, MATCH('Post-Survey'!$A14, Hidden!$A:$A, 0))</f>
        <v>#N/A</v>
      </c>
      <c r="K14" s="28" t="e">
        <f>INDEX('Post-Survey'!AP:AP, MATCH('Post-Survey'!$A14, Hidden!$A:$A, 0))</f>
        <v>#N/A</v>
      </c>
      <c r="L14" s="28" t="e">
        <f>INDEX('Post-Survey'!AQ:AQ, MATCH('Post-Survey'!$A14, Hidden!$A:$A, 0))</f>
        <v>#N/A</v>
      </c>
      <c r="M14" s="28" t="e">
        <f>INDEX('Post-Survey'!AR:AR, MATCH('Post-Survey'!$A14, Hidden!$A:$A, 0))</f>
        <v>#N/A</v>
      </c>
      <c r="N14" s="28" t="e">
        <f>INDEX('Post-Survey'!AS:AS, MATCH('Post-Survey'!$A14, Hidden!$A:$A, 0))</f>
        <v>#N/A</v>
      </c>
      <c r="O14" s="28" t="e">
        <f>INDEX('Post-Survey'!AT:AT, MATCH('Post-Survey'!$A14, Hidden!$A:$A, 0))</f>
        <v>#N/A</v>
      </c>
      <c r="P14" s="28" t="e">
        <f>INDEX('Post-Survey'!AU:AU, MATCH('Post-Survey'!$A14, Hidden!$A:$A, 0))</f>
        <v>#N/A</v>
      </c>
      <c r="Q14" s="28" t="e">
        <f t="shared" si="1"/>
        <v>#N/A</v>
      </c>
      <c r="R14" s="46" t="e">
        <f t="shared" si="2"/>
        <v>#N/A</v>
      </c>
      <c r="S14" s="46" t="e">
        <f t="shared" si="3"/>
        <v>#N/A</v>
      </c>
      <c r="T14" s="46" t="e">
        <f t="shared" si="4"/>
        <v>#N/A</v>
      </c>
      <c r="U14" s="46" t="e">
        <f t="shared" si="5"/>
        <v>#N/A</v>
      </c>
      <c r="V14" s="46" t="e">
        <f t="shared" si="6"/>
        <v>#N/A</v>
      </c>
      <c r="W14" s="46" t="e">
        <f t="shared" si="7"/>
        <v>#N/A</v>
      </c>
      <c r="X14" s="46" t="e">
        <f t="shared" si="8"/>
        <v>#N/A</v>
      </c>
      <c r="Y14" s="46" t="e">
        <f t="shared" si="9"/>
        <v>#N/A</v>
      </c>
    </row>
    <row r="15" spans="1:25" x14ac:dyDescent="0.3">
      <c r="A15" s="30" t="str">
        <f>IF('Pre-Survey'!A15&gt;0, 'Pre-Survey'!A15, "")</f>
        <v/>
      </c>
      <c r="B15" s="27" t="str">
        <f>IF('Pre-Survey'!$A15&gt;0, 'Pre-Survey'!AC15, "")</f>
        <v/>
      </c>
      <c r="C15" s="27" t="str">
        <f>IF('Pre-Survey'!$A15&gt;0, 'Pre-Survey'!AD15, "")</f>
        <v/>
      </c>
      <c r="D15" s="27" t="str">
        <f>IF('Pre-Survey'!$A15&gt;0, 'Pre-Survey'!AE15, "")</f>
        <v/>
      </c>
      <c r="E15" s="27" t="str">
        <f>IF('Pre-Survey'!$A15&gt;0, 'Pre-Survey'!AF15, "")</f>
        <v/>
      </c>
      <c r="F15" s="27" t="str">
        <f>IF('Pre-Survey'!$A15&gt;0, 'Pre-Survey'!AG15, "")</f>
        <v/>
      </c>
      <c r="G15" s="27" t="str">
        <f>IF('Pre-Survey'!$A15&gt;0, 'Pre-Survey'!AH15, "")</f>
        <v/>
      </c>
      <c r="H15" s="27" t="str">
        <f>IF('Pre-Survey'!$A15&gt;0, 'Pre-Survey'!AI15, "")</f>
        <v/>
      </c>
      <c r="I15" s="27" t="str">
        <f>IF('Pre-Survey'!$A15&gt;0, (SUM(B15:H15)), "")</f>
        <v/>
      </c>
      <c r="J15" s="28" t="e">
        <f>INDEX('Post-Survey'!AO:AO, MATCH('Post-Survey'!$A15, Hidden!$A:$A, 0))</f>
        <v>#N/A</v>
      </c>
      <c r="K15" s="28" t="e">
        <f>INDEX('Post-Survey'!AP:AP, MATCH('Post-Survey'!$A15, Hidden!$A:$A, 0))</f>
        <v>#N/A</v>
      </c>
      <c r="L15" s="28" t="e">
        <f>INDEX('Post-Survey'!AQ:AQ, MATCH('Post-Survey'!$A15, Hidden!$A:$A, 0))</f>
        <v>#N/A</v>
      </c>
      <c r="M15" s="28" t="e">
        <f>INDEX('Post-Survey'!AR:AR, MATCH('Post-Survey'!$A15, Hidden!$A:$A, 0))</f>
        <v>#N/A</v>
      </c>
      <c r="N15" s="28" t="e">
        <f>INDEX('Post-Survey'!AS:AS, MATCH('Post-Survey'!$A15, Hidden!$A:$A, 0))</f>
        <v>#N/A</v>
      </c>
      <c r="O15" s="28" t="e">
        <f>INDEX('Post-Survey'!AT:AT, MATCH('Post-Survey'!$A15, Hidden!$A:$A, 0))</f>
        <v>#N/A</v>
      </c>
      <c r="P15" s="28" t="e">
        <f>INDEX('Post-Survey'!AU:AU, MATCH('Post-Survey'!$A15, Hidden!$A:$A, 0))</f>
        <v>#N/A</v>
      </c>
      <c r="Q15" s="28" t="e">
        <f t="shared" si="1"/>
        <v>#N/A</v>
      </c>
      <c r="R15" s="46" t="e">
        <f t="shared" si="2"/>
        <v>#N/A</v>
      </c>
      <c r="S15" s="46" t="e">
        <f t="shared" si="3"/>
        <v>#N/A</v>
      </c>
      <c r="T15" s="46" t="e">
        <f t="shared" si="4"/>
        <v>#N/A</v>
      </c>
      <c r="U15" s="46" t="e">
        <f t="shared" si="5"/>
        <v>#N/A</v>
      </c>
      <c r="V15" s="46" t="e">
        <f t="shared" si="6"/>
        <v>#N/A</v>
      </c>
      <c r="W15" s="46" t="e">
        <f t="shared" si="7"/>
        <v>#N/A</v>
      </c>
      <c r="X15" s="46" t="e">
        <f t="shared" si="8"/>
        <v>#N/A</v>
      </c>
      <c r="Y15" s="46" t="e">
        <f t="shared" si="9"/>
        <v>#N/A</v>
      </c>
    </row>
    <row r="16" spans="1:25" x14ac:dyDescent="0.3">
      <c r="A16" s="30" t="str">
        <f>IF('Pre-Survey'!A16&gt;0, 'Pre-Survey'!A16, "")</f>
        <v/>
      </c>
      <c r="B16" s="27" t="str">
        <f>IF('Pre-Survey'!$A16&gt;0, 'Pre-Survey'!AC16, "")</f>
        <v/>
      </c>
      <c r="C16" s="27" t="str">
        <f>IF('Pre-Survey'!$A16&gt;0, 'Pre-Survey'!AD16, "")</f>
        <v/>
      </c>
      <c r="D16" s="27" t="str">
        <f>IF('Pre-Survey'!$A16&gt;0, 'Pre-Survey'!AE16, "")</f>
        <v/>
      </c>
      <c r="E16" s="27" t="str">
        <f>IF('Pre-Survey'!$A16&gt;0, 'Pre-Survey'!AF16, "")</f>
        <v/>
      </c>
      <c r="F16" s="27" t="str">
        <f>IF('Pre-Survey'!$A16&gt;0, 'Pre-Survey'!AG16, "")</f>
        <v/>
      </c>
      <c r="G16" s="27" t="str">
        <f>IF('Pre-Survey'!$A16&gt;0, 'Pre-Survey'!AH16, "")</f>
        <v/>
      </c>
      <c r="H16" s="27" t="str">
        <f>IF('Pre-Survey'!$A16&gt;0, 'Pre-Survey'!AI16, "")</f>
        <v/>
      </c>
      <c r="I16" s="27" t="str">
        <f>IF('Pre-Survey'!$A16&gt;0, (SUM(B16:H16)), "")</f>
        <v/>
      </c>
      <c r="J16" s="28" t="e">
        <f>INDEX('Post-Survey'!AO:AO, MATCH('Post-Survey'!$A16, Hidden!$A:$A, 0))</f>
        <v>#N/A</v>
      </c>
      <c r="K16" s="28" t="e">
        <f>INDEX('Post-Survey'!AP:AP, MATCH('Post-Survey'!$A16, Hidden!$A:$A, 0))</f>
        <v>#N/A</v>
      </c>
      <c r="L16" s="28" t="e">
        <f>INDEX('Post-Survey'!AQ:AQ, MATCH('Post-Survey'!$A16, Hidden!$A:$A, 0))</f>
        <v>#N/A</v>
      </c>
      <c r="M16" s="28" t="e">
        <f>INDEX('Post-Survey'!AR:AR, MATCH('Post-Survey'!$A16, Hidden!$A:$A, 0))</f>
        <v>#N/A</v>
      </c>
      <c r="N16" s="28" t="e">
        <f>INDEX('Post-Survey'!AS:AS, MATCH('Post-Survey'!$A16, Hidden!$A:$A, 0))</f>
        <v>#N/A</v>
      </c>
      <c r="O16" s="28" t="e">
        <f>INDEX('Post-Survey'!AT:AT, MATCH('Post-Survey'!$A16, Hidden!$A:$A, 0))</f>
        <v>#N/A</v>
      </c>
      <c r="P16" s="28" t="e">
        <f>INDEX('Post-Survey'!AU:AU, MATCH('Post-Survey'!$A16, Hidden!$A:$A, 0))</f>
        <v>#N/A</v>
      </c>
      <c r="Q16" s="28" t="e">
        <f t="shared" si="1"/>
        <v>#N/A</v>
      </c>
      <c r="R16" s="46" t="e">
        <f t="shared" si="2"/>
        <v>#N/A</v>
      </c>
      <c r="S16" s="46" t="e">
        <f t="shared" si="3"/>
        <v>#N/A</v>
      </c>
      <c r="T16" s="46" t="e">
        <f t="shared" si="4"/>
        <v>#N/A</v>
      </c>
      <c r="U16" s="46" t="e">
        <f t="shared" si="5"/>
        <v>#N/A</v>
      </c>
      <c r="V16" s="46" t="e">
        <f t="shared" si="6"/>
        <v>#N/A</v>
      </c>
      <c r="W16" s="46" t="e">
        <f t="shared" si="7"/>
        <v>#N/A</v>
      </c>
      <c r="X16" s="46" t="e">
        <f t="shared" si="8"/>
        <v>#N/A</v>
      </c>
      <c r="Y16" s="46" t="e">
        <f t="shared" si="9"/>
        <v>#N/A</v>
      </c>
    </row>
    <row r="17" spans="1:25" x14ac:dyDescent="0.3">
      <c r="A17" s="30" t="str">
        <f>IF('Pre-Survey'!A17&gt;0, 'Pre-Survey'!A17, "")</f>
        <v/>
      </c>
      <c r="B17" s="27" t="str">
        <f>IF('Pre-Survey'!$A17&gt;0, 'Pre-Survey'!AC17, "")</f>
        <v/>
      </c>
      <c r="C17" s="27" t="str">
        <f>IF('Pre-Survey'!$A17&gt;0, 'Pre-Survey'!AD17, "")</f>
        <v/>
      </c>
      <c r="D17" s="27" t="str">
        <f>IF('Pre-Survey'!$A17&gt;0, 'Pre-Survey'!AE17, "")</f>
        <v/>
      </c>
      <c r="E17" s="27" t="str">
        <f>IF('Pre-Survey'!$A17&gt;0, 'Pre-Survey'!AF17, "")</f>
        <v/>
      </c>
      <c r="F17" s="27" t="str">
        <f>IF('Pre-Survey'!$A17&gt;0, 'Pre-Survey'!AG17, "")</f>
        <v/>
      </c>
      <c r="G17" s="27" t="str">
        <f>IF('Pre-Survey'!$A17&gt;0, 'Pre-Survey'!AH17, "")</f>
        <v/>
      </c>
      <c r="H17" s="27" t="str">
        <f>IF('Pre-Survey'!$A17&gt;0, 'Pre-Survey'!AI17, "")</f>
        <v/>
      </c>
      <c r="I17" s="27" t="str">
        <f>IF('Pre-Survey'!$A17&gt;0, (SUM(B17:H17)), "")</f>
        <v/>
      </c>
      <c r="J17" s="28" t="e">
        <f>INDEX('Post-Survey'!AO:AO, MATCH('Post-Survey'!$A17, Hidden!$A:$A, 0))</f>
        <v>#N/A</v>
      </c>
      <c r="K17" s="28" t="e">
        <f>INDEX('Post-Survey'!AP:AP, MATCH('Post-Survey'!$A17, Hidden!$A:$A, 0))</f>
        <v>#N/A</v>
      </c>
      <c r="L17" s="28" t="e">
        <f>INDEX('Post-Survey'!AQ:AQ, MATCH('Post-Survey'!$A17, Hidden!$A:$A, 0))</f>
        <v>#N/A</v>
      </c>
      <c r="M17" s="28" t="e">
        <f>INDEX('Post-Survey'!AR:AR, MATCH('Post-Survey'!$A17, Hidden!$A:$A, 0))</f>
        <v>#N/A</v>
      </c>
      <c r="N17" s="28" t="e">
        <f>INDEX('Post-Survey'!AS:AS, MATCH('Post-Survey'!$A17, Hidden!$A:$A, 0))</f>
        <v>#N/A</v>
      </c>
      <c r="O17" s="28" t="e">
        <f>INDEX('Post-Survey'!AT:AT, MATCH('Post-Survey'!$A17, Hidden!$A:$A, 0))</f>
        <v>#N/A</v>
      </c>
      <c r="P17" s="28" t="e">
        <f>INDEX('Post-Survey'!AU:AU, MATCH('Post-Survey'!$A17, Hidden!$A:$A, 0))</f>
        <v>#N/A</v>
      </c>
      <c r="Q17" s="28" t="e">
        <f t="shared" si="1"/>
        <v>#N/A</v>
      </c>
      <c r="R17" s="46" t="e">
        <f t="shared" si="2"/>
        <v>#N/A</v>
      </c>
      <c r="S17" s="46" t="e">
        <f t="shared" si="3"/>
        <v>#N/A</v>
      </c>
      <c r="T17" s="46" t="e">
        <f t="shared" si="4"/>
        <v>#N/A</v>
      </c>
      <c r="U17" s="46" t="e">
        <f t="shared" si="5"/>
        <v>#N/A</v>
      </c>
      <c r="V17" s="46" t="e">
        <f t="shared" si="6"/>
        <v>#N/A</v>
      </c>
      <c r="W17" s="46" t="e">
        <f t="shared" si="7"/>
        <v>#N/A</v>
      </c>
      <c r="X17" s="46" t="e">
        <f t="shared" si="8"/>
        <v>#N/A</v>
      </c>
      <c r="Y17" s="46" t="e">
        <f t="shared" si="9"/>
        <v>#N/A</v>
      </c>
    </row>
    <row r="18" spans="1:25" x14ac:dyDescent="0.3">
      <c r="A18" s="30" t="str">
        <f>IF('Pre-Survey'!A18&gt;0, 'Pre-Survey'!A18, "")</f>
        <v/>
      </c>
      <c r="B18" s="27" t="str">
        <f>IF('Pre-Survey'!$A18&gt;0, 'Pre-Survey'!AC18, "")</f>
        <v/>
      </c>
      <c r="C18" s="27" t="str">
        <f>IF('Pre-Survey'!$A18&gt;0, 'Pre-Survey'!AD18, "")</f>
        <v/>
      </c>
      <c r="D18" s="27" t="str">
        <f>IF('Pre-Survey'!$A18&gt;0, 'Pre-Survey'!AE18, "")</f>
        <v/>
      </c>
      <c r="E18" s="27" t="str">
        <f>IF('Pre-Survey'!$A18&gt;0, 'Pre-Survey'!AF18, "")</f>
        <v/>
      </c>
      <c r="F18" s="27" t="str">
        <f>IF('Pre-Survey'!$A18&gt;0, 'Pre-Survey'!AG18, "")</f>
        <v/>
      </c>
      <c r="G18" s="27" t="str">
        <f>IF('Pre-Survey'!$A18&gt;0, 'Pre-Survey'!AH18, "")</f>
        <v/>
      </c>
      <c r="H18" s="27" t="str">
        <f>IF('Pre-Survey'!$A18&gt;0, 'Pre-Survey'!AI18, "")</f>
        <v/>
      </c>
      <c r="I18" s="27" t="str">
        <f>IF('Pre-Survey'!$A18&gt;0, (SUM(B18:H18)), "")</f>
        <v/>
      </c>
      <c r="J18" s="28" t="e">
        <f>INDEX('Post-Survey'!AO:AO, MATCH('Post-Survey'!$A18, Hidden!$A:$A, 0))</f>
        <v>#N/A</v>
      </c>
      <c r="K18" s="28" t="e">
        <f>INDEX('Post-Survey'!AP:AP, MATCH('Post-Survey'!$A18, Hidden!$A:$A, 0))</f>
        <v>#N/A</v>
      </c>
      <c r="L18" s="28" t="e">
        <f>INDEX('Post-Survey'!AQ:AQ, MATCH('Post-Survey'!$A18, Hidden!$A:$A, 0))</f>
        <v>#N/A</v>
      </c>
      <c r="M18" s="28" t="e">
        <f>INDEX('Post-Survey'!AR:AR, MATCH('Post-Survey'!$A18, Hidden!$A:$A, 0))</f>
        <v>#N/A</v>
      </c>
      <c r="N18" s="28" t="e">
        <f>INDEX('Post-Survey'!AS:AS, MATCH('Post-Survey'!$A18, Hidden!$A:$A, 0))</f>
        <v>#N/A</v>
      </c>
      <c r="O18" s="28" t="e">
        <f>INDEX('Post-Survey'!AT:AT, MATCH('Post-Survey'!$A18, Hidden!$A:$A, 0))</f>
        <v>#N/A</v>
      </c>
      <c r="P18" s="28" t="e">
        <f>INDEX('Post-Survey'!AU:AU, MATCH('Post-Survey'!$A18, Hidden!$A:$A, 0))</f>
        <v>#N/A</v>
      </c>
      <c r="Q18" s="28" t="e">
        <f t="shared" si="1"/>
        <v>#N/A</v>
      </c>
      <c r="R18" s="46" t="e">
        <f t="shared" si="2"/>
        <v>#N/A</v>
      </c>
      <c r="S18" s="46" t="e">
        <f t="shared" si="3"/>
        <v>#N/A</v>
      </c>
      <c r="T18" s="46" t="e">
        <f t="shared" si="4"/>
        <v>#N/A</v>
      </c>
      <c r="U18" s="46" t="e">
        <f t="shared" si="5"/>
        <v>#N/A</v>
      </c>
      <c r="V18" s="46" t="e">
        <f t="shared" si="6"/>
        <v>#N/A</v>
      </c>
      <c r="W18" s="46" t="e">
        <f t="shared" si="7"/>
        <v>#N/A</v>
      </c>
      <c r="X18" s="46" t="e">
        <f t="shared" si="8"/>
        <v>#N/A</v>
      </c>
      <c r="Y18" s="46" t="e">
        <f t="shared" si="9"/>
        <v>#N/A</v>
      </c>
    </row>
    <row r="19" spans="1:25" x14ac:dyDescent="0.3">
      <c r="A19" s="30" t="str">
        <f>IF('Pre-Survey'!A19&gt;0, 'Pre-Survey'!A19, "")</f>
        <v/>
      </c>
      <c r="B19" s="27" t="str">
        <f>IF('Pre-Survey'!$A19&gt;0, 'Pre-Survey'!AC19, "")</f>
        <v/>
      </c>
      <c r="C19" s="27" t="str">
        <f>IF('Pre-Survey'!$A19&gt;0, 'Pre-Survey'!AD19, "")</f>
        <v/>
      </c>
      <c r="D19" s="27" t="str">
        <f>IF('Pre-Survey'!$A19&gt;0, 'Pre-Survey'!AE19, "")</f>
        <v/>
      </c>
      <c r="E19" s="27" t="str">
        <f>IF('Pre-Survey'!$A19&gt;0, 'Pre-Survey'!AF19, "")</f>
        <v/>
      </c>
      <c r="F19" s="27" t="str">
        <f>IF('Pre-Survey'!$A19&gt;0, 'Pre-Survey'!AG19, "")</f>
        <v/>
      </c>
      <c r="G19" s="27" t="str">
        <f>IF('Pre-Survey'!$A19&gt;0, 'Pre-Survey'!AH19, "")</f>
        <v/>
      </c>
      <c r="H19" s="27" t="str">
        <f>IF('Pre-Survey'!$A19&gt;0, 'Pre-Survey'!AI19, "")</f>
        <v/>
      </c>
      <c r="I19" s="27" t="str">
        <f>IF('Pre-Survey'!$A19&gt;0, (SUM(B19:H19)), "")</f>
        <v/>
      </c>
      <c r="J19" s="28" t="e">
        <f>INDEX('Post-Survey'!AO:AO, MATCH('Post-Survey'!$A19, Hidden!$A:$A, 0))</f>
        <v>#N/A</v>
      </c>
      <c r="K19" s="28" t="e">
        <f>INDEX('Post-Survey'!AP:AP, MATCH('Post-Survey'!$A19, Hidden!$A:$A, 0))</f>
        <v>#N/A</v>
      </c>
      <c r="L19" s="28" t="e">
        <f>INDEX('Post-Survey'!AQ:AQ, MATCH('Post-Survey'!$A19, Hidden!$A:$A, 0))</f>
        <v>#N/A</v>
      </c>
      <c r="M19" s="28" t="e">
        <f>INDEX('Post-Survey'!AR:AR, MATCH('Post-Survey'!$A19, Hidden!$A:$A, 0))</f>
        <v>#N/A</v>
      </c>
      <c r="N19" s="28" t="e">
        <f>INDEX('Post-Survey'!AS:AS, MATCH('Post-Survey'!$A19, Hidden!$A:$A, 0))</f>
        <v>#N/A</v>
      </c>
      <c r="O19" s="28" t="e">
        <f>INDEX('Post-Survey'!AT:AT, MATCH('Post-Survey'!$A19, Hidden!$A:$A, 0))</f>
        <v>#N/A</v>
      </c>
      <c r="P19" s="28" t="e">
        <f>INDEX('Post-Survey'!AU:AU, MATCH('Post-Survey'!$A19, Hidden!$A:$A, 0))</f>
        <v>#N/A</v>
      </c>
      <c r="Q19" s="28" t="e">
        <f t="shared" si="1"/>
        <v>#N/A</v>
      </c>
      <c r="R19" s="46" t="e">
        <f t="shared" si="2"/>
        <v>#N/A</v>
      </c>
      <c r="S19" s="46" t="e">
        <f t="shared" si="3"/>
        <v>#N/A</v>
      </c>
      <c r="T19" s="46" t="e">
        <f t="shared" si="4"/>
        <v>#N/A</v>
      </c>
      <c r="U19" s="46" t="e">
        <f t="shared" si="5"/>
        <v>#N/A</v>
      </c>
      <c r="V19" s="46" t="e">
        <f t="shared" si="6"/>
        <v>#N/A</v>
      </c>
      <c r="W19" s="46" t="e">
        <f t="shared" si="7"/>
        <v>#N/A</v>
      </c>
      <c r="X19" s="46" t="e">
        <f t="shared" si="8"/>
        <v>#N/A</v>
      </c>
      <c r="Y19" s="46" t="e">
        <f t="shared" si="9"/>
        <v>#N/A</v>
      </c>
    </row>
    <row r="20" spans="1:25" x14ac:dyDescent="0.3">
      <c r="A20" s="30" t="str">
        <f>IF('Pre-Survey'!A20&gt;0, 'Pre-Survey'!A20, "")</f>
        <v/>
      </c>
      <c r="B20" s="27" t="str">
        <f>IF('Pre-Survey'!$A20&gt;0, 'Pre-Survey'!AC20, "")</f>
        <v/>
      </c>
      <c r="C20" s="27" t="str">
        <f>IF('Pre-Survey'!$A20&gt;0, 'Pre-Survey'!AD20, "")</f>
        <v/>
      </c>
      <c r="D20" s="27" t="str">
        <f>IF('Pre-Survey'!$A20&gt;0, 'Pre-Survey'!AE20, "")</f>
        <v/>
      </c>
      <c r="E20" s="27" t="str">
        <f>IF('Pre-Survey'!$A20&gt;0, 'Pre-Survey'!AF20, "")</f>
        <v/>
      </c>
      <c r="F20" s="27" t="str">
        <f>IF('Pre-Survey'!$A20&gt;0, 'Pre-Survey'!AG20, "")</f>
        <v/>
      </c>
      <c r="G20" s="27" t="str">
        <f>IF('Pre-Survey'!$A20&gt;0, 'Pre-Survey'!AH20, "")</f>
        <v/>
      </c>
      <c r="H20" s="27" t="str">
        <f>IF('Pre-Survey'!$A20&gt;0, 'Pre-Survey'!AI20, "")</f>
        <v/>
      </c>
      <c r="I20" s="27" t="str">
        <f>IF('Pre-Survey'!$A20&gt;0, (SUM(B20:H20)), "")</f>
        <v/>
      </c>
      <c r="J20" s="28" t="e">
        <f>INDEX('Post-Survey'!AO:AO, MATCH('Post-Survey'!$A20, Hidden!$A:$A, 0))</f>
        <v>#N/A</v>
      </c>
      <c r="K20" s="28" t="e">
        <f>INDEX('Post-Survey'!AP:AP, MATCH('Post-Survey'!$A20, Hidden!$A:$A, 0))</f>
        <v>#N/A</v>
      </c>
      <c r="L20" s="28" t="e">
        <f>INDEX('Post-Survey'!AQ:AQ, MATCH('Post-Survey'!$A20, Hidden!$A:$A, 0))</f>
        <v>#N/A</v>
      </c>
      <c r="M20" s="28" t="e">
        <f>INDEX('Post-Survey'!AR:AR, MATCH('Post-Survey'!$A20, Hidden!$A:$A, 0))</f>
        <v>#N/A</v>
      </c>
      <c r="N20" s="28" t="e">
        <f>INDEX('Post-Survey'!AS:AS, MATCH('Post-Survey'!$A20, Hidden!$A:$A, 0))</f>
        <v>#N/A</v>
      </c>
      <c r="O20" s="28" t="e">
        <f>INDEX('Post-Survey'!AT:AT, MATCH('Post-Survey'!$A20, Hidden!$A:$A, 0))</f>
        <v>#N/A</v>
      </c>
      <c r="P20" s="28" t="e">
        <f>INDEX('Post-Survey'!AU:AU, MATCH('Post-Survey'!$A20, Hidden!$A:$A, 0))</f>
        <v>#N/A</v>
      </c>
      <c r="Q20" s="28" t="e">
        <f t="shared" si="1"/>
        <v>#N/A</v>
      </c>
      <c r="R20" s="46" t="e">
        <f t="shared" si="2"/>
        <v>#N/A</v>
      </c>
      <c r="S20" s="46" t="e">
        <f t="shared" si="3"/>
        <v>#N/A</v>
      </c>
      <c r="T20" s="46" t="e">
        <f t="shared" si="4"/>
        <v>#N/A</v>
      </c>
      <c r="U20" s="46" t="e">
        <f t="shared" si="5"/>
        <v>#N/A</v>
      </c>
      <c r="V20" s="46" t="e">
        <f t="shared" si="6"/>
        <v>#N/A</v>
      </c>
      <c r="W20" s="46" t="e">
        <f t="shared" si="7"/>
        <v>#N/A</v>
      </c>
      <c r="X20" s="46" t="e">
        <f t="shared" si="8"/>
        <v>#N/A</v>
      </c>
      <c r="Y20" s="46" t="e">
        <f t="shared" si="9"/>
        <v>#N/A</v>
      </c>
    </row>
    <row r="21" spans="1:25" x14ac:dyDescent="0.3">
      <c r="A21" s="30" t="str">
        <f>IF('Pre-Survey'!A21&gt;0, 'Pre-Survey'!A21, "")</f>
        <v/>
      </c>
      <c r="B21" s="27" t="str">
        <f>IF('Pre-Survey'!$A21&gt;0, 'Pre-Survey'!AC21, "")</f>
        <v/>
      </c>
      <c r="C21" s="27" t="str">
        <f>IF('Pre-Survey'!$A21&gt;0, 'Pre-Survey'!AD21, "")</f>
        <v/>
      </c>
      <c r="D21" s="27" t="str">
        <f>IF('Pre-Survey'!$A21&gt;0, 'Pre-Survey'!AE21, "")</f>
        <v/>
      </c>
      <c r="E21" s="27" t="str">
        <f>IF('Pre-Survey'!$A21&gt;0, 'Pre-Survey'!AF21, "")</f>
        <v/>
      </c>
      <c r="F21" s="27" t="str">
        <f>IF('Pre-Survey'!$A21&gt;0, 'Pre-Survey'!AG21, "")</f>
        <v/>
      </c>
      <c r="G21" s="27" t="str">
        <f>IF('Pre-Survey'!$A21&gt;0, 'Pre-Survey'!AH21, "")</f>
        <v/>
      </c>
      <c r="H21" s="27" t="str">
        <f>IF('Pre-Survey'!$A21&gt;0, 'Pre-Survey'!AI21, "")</f>
        <v/>
      </c>
      <c r="I21" s="27" t="str">
        <f>IF('Pre-Survey'!$A21&gt;0, (SUM(B21:H21)), "")</f>
        <v/>
      </c>
      <c r="J21" s="28" t="e">
        <f>INDEX('Post-Survey'!AO:AO, MATCH('Post-Survey'!$A21, Hidden!$A:$A, 0))</f>
        <v>#N/A</v>
      </c>
      <c r="K21" s="28" t="e">
        <f>INDEX('Post-Survey'!AP:AP, MATCH('Post-Survey'!$A21, Hidden!$A:$A, 0))</f>
        <v>#N/A</v>
      </c>
      <c r="L21" s="28" t="e">
        <f>INDEX('Post-Survey'!AQ:AQ, MATCH('Post-Survey'!$A21, Hidden!$A:$A, 0))</f>
        <v>#N/A</v>
      </c>
      <c r="M21" s="28" t="e">
        <f>INDEX('Post-Survey'!AR:AR, MATCH('Post-Survey'!$A21, Hidden!$A:$A, 0))</f>
        <v>#N/A</v>
      </c>
      <c r="N21" s="28" t="e">
        <f>INDEX('Post-Survey'!AS:AS, MATCH('Post-Survey'!$A21, Hidden!$A:$A, 0))</f>
        <v>#N/A</v>
      </c>
      <c r="O21" s="28" t="e">
        <f>INDEX('Post-Survey'!AT:AT, MATCH('Post-Survey'!$A21, Hidden!$A:$A, 0))</f>
        <v>#N/A</v>
      </c>
      <c r="P21" s="28" t="e">
        <f>INDEX('Post-Survey'!AU:AU, MATCH('Post-Survey'!$A21, Hidden!$A:$A, 0))</f>
        <v>#N/A</v>
      </c>
      <c r="Q21" s="28" t="e">
        <f t="shared" si="1"/>
        <v>#N/A</v>
      </c>
      <c r="R21" s="46" t="e">
        <f t="shared" si="2"/>
        <v>#N/A</v>
      </c>
      <c r="S21" s="46" t="e">
        <f t="shared" si="3"/>
        <v>#N/A</v>
      </c>
      <c r="T21" s="46" t="e">
        <f t="shared" si="4"/>
        <v>#N/A</v>
      </c>
      <c r="U21" s="46" t="e">
        <f t="shared" si="5"/>
        <v>#N/A</v>
      </c>
      <c r="V21" s="46" t="e">
        <f t="shared" si="6"/>
        <v>#N/A</v>
      </c>
      <c r="W21" s="46" t="e">
        <f t="shared" si="7"/>
        <v>#N/A</v>
      </c>
      <c r="X21" s="46" t="e">
        <f t="shared" si="8"/>
        <v>#N/A</v>
      </c>
      <c r="Y21" s="46" t="e">
        <f t="shared" si="9"/>
        <v>#N/A</v>
      </c>
    </row>
    <row r="22" spans="1:25" x14ac:dyDescent="0.3">
      <c r="A22" s="30" t="str">
        <f>IF('Pre-Survey'!A22&gt;0, 'Pre-Survey'!A22, "")</f>
        <v/>
      </c>
      <c r="B22" s="27" t="str">
        <f>IF('Pre-Survey'!$A22&gt;0, 'Pre-Survey'!AC22, "")</f>
        <v/>
      </c>
      <c r="C22" s="27" t="str">
        <f>IF('Pre-Survey'!$A22&gt;0, 'Pre-Survey'!AD22, "")</f>
        <v/>
      </c>
      <c r="D22" s="27" t="str">
        <f>IF('Pre-Survey'!$A22&gt;0, 'Pre-Survey'!AE22, "")</f>
        <v/>
      </c>
      <c r="E22" s="27" t="str">
        <f>IF('Pre-Survey'!$A22&gt;0, 'Pre-Survey'!AF22, "")</f>
        <v/>
      </c>
      <c r="F22" s="27" t="str">
        <f>IF('Pre-Survey'!$A22&gt;0, 'Pre-Survey'!AG22, "")</f>
        <v/>
      </c>
      <c r="G22" s="27" t="str">
        <f>IF('Pre-Survey'!$A22&gt;0, 'Pre-Survey'!AH22, "")</f>
        <v/>
      </c>
      <c r="H22" s="27" t="str">
        <f>IF('Pre-Survey'!$A22&gt;0, 'Pre-Survey'!AI22, "")</f>
        <v/>
      </c>
      <c r="I22" s="27" t="str">
        <f>IF('Pre-Survey'!$A22&gt;0, (SUM(B22:H22)), "")</f>
        <v/>
      </c>
      <c r="J22" s="28" t="e">
        <f>INDEX('Post-Survey'!AO:AO, MATCH('Post-Survey'!$A22, Hidden!$A:$A, 0))</f>
        <v>#N/A</v>
      </c>
      <c r="K22" s="28" t="e">
        <f>INDEX('Post-Survey'!AP:AP, MATCH('Post-Survey'!$A22, Hidden!$A:$A, 0))</f>
        <v>#N/A</v>
      </c>
      <c r="L22" s="28" t="e">
        <f>INDEX('Post-Survey'!AQ:AQ, MATCH('Post-Survey'!$A22, Hidden!$A:$A, 0))</f>
        <v>#N/A</v>
      </c>
      <c r="M22" s="28" t="e">
        <f>INDEX('Post-Survey'!AR:AR, MATCH('Post-Survey'!$A22, Hidden!$A:$A, 0))</f>
        <v>#N/A</v>
      </c>
      <c r="N22" s="28" t="e">
        <f>INDEX('Post-Survey'!AS:AS, MATCH('Post-Survey'!$A22, Hidden!$A:$A, 0))</f>
        <v>#N/A</v>
      </c>
      <c r="O22" s="28" t="e">
        <f>INDEX('Post-Survey'!AT:AT, MATCH('Post-Survey'!$A22, Hidden!$A:$A, 0))</f>
        <v>#N/A</v>
      </c>
      <c r="P22" s="28" t="e">
        <f>INDEX('Post-Survey'!AU:AU, MATCH('Post-Survey'!$A22, Hidden!$A:$A, 0))</f>
        <v>#N/A</v>
      </c>
      <c r="Q22" s="28" t="e">
        <f t="shared" si="1"/>
        <v>#N/A</v>
      </c>
      <c r="R22" s="46" t="e">
        <f t="shared" si="2"/>
        <v>#N/A</v>
      </c>
      <c r="S22" s="46" t="e">
        <f t="shared" si="3"/>
        <v>#N/A</v>
      </c>
      <c r="T22" s="46" t="e">
        <f t="shared" si="4"/>
        <v>#N/A</v>
      </c>
      <c r="U22" s="46" t="e">
        <f t="shared" si="5"/>
        <v>#N/A</v>
      </c>
      <c r="V22" s="46" t="e">
        <f t="shared" si="6"/>
        <v>#N/A</v>
      </c>
      <c r="W22" s="46" t="e">
        <f t="shared" si="7"/>
        <v>#N/A</v>
      </c>
      <c r="X22" s="46" t="e">
        <f t="shared" si="8"/>
        <v>#N/A</v>
      </c>
      <c r="Y22" s="46" t="e">
        <f t="shared" si="9"/>
        <v>#N/A</v>
      </c>
    </row>
    <row r="23" spans="1:25" x14ac:dyDescent="0.3">
      <c r="A23" s="30" t="str">
        <f>IF('Pre-Survey'!A23&gt;0, 'Pre-Survey'!A23, "")</f>
        <v/>
      </c>
      <c r="B23" s="27" t="str">
        <f>IF('Pre-Survey'!$A23&gt;0, 'Pre-Survey'!AC23, "")</f>
        <v/>
      </c>
      <c r="C23" s="27" t="str">
        <f>IF('Pre-Survey'!$A23&gt;0, 'Pre-Survey'!AD23, "")</f>
        <v/>
      </c>
      <c r="D23" s="27" t="str">
        <f>IF('Pre-Survey'!$A23&gt;0, 'Pre-Survey'!AE23, "")</f>
        <v/>
      </c>
      <c r="E23" s="27" t="str">
        <f>IF('Pre-Survey'!$A23&gt;0, 'Pre-Survey'!AF23, "")</f>
        <v/>
      </c>
      <c r="F23" s="27" t="str">
        <f>IF('Pre-Survey'!$A23&gt;0, 'Pre-Survey'!AG23, "")</f>
        <v/>
      </c>
      <c r="G23" s="27" t="str">
        <f>IF('Pre-Survey'!$A23&gt;0, 'Pre-Survey'!AH23, "")</f>
        <v/>
      </c>
      <c r="H23" s="27" t="str">
        <f>IF('Pre-Survey'!$A23&gt;0, 'Pre-Survey'!AI23, "")</f>
        <v/>
      </c>
      <c r="I23" s="27" t="str">
        <f>IF('Pre-Survey'!$A23&gt;0, (SUM(B23:H23)), "")</f>
        <v/>
      </c>
      <c r="J23" s="28" t="e">
        <f>INDEX('Post-Survey'!AO:AO, MATCH('Post-Survey'!$A23, Hidden!$A:$A, 0))</f>
        <v>#N/A</v>
      </c>
      <c r="K23" s="28" t="e">
        <f>INDEX('Post-Survey'!AP:AP, MATCH('Post-Survey'!$A23, Hidden!$A:$A, 0))</f>
        <v>#N/A</v>
      </c>
      <c r="L23" s="28" t="e">
        <f>INDEX('Post-Survey'!AQ:AQ, MATCH('Post-Survey'!$A23, Hidden!$A:$A, 0))</f>
        <v>#N/A</v>
      </c>
      <c r="M23" s="28" t="e">
        <f>INDEX('Post-Survey'!AR:AR, MATCH('Post-Survey'!$A23, Hidden!$A:$A, 0))</f>
        <v>#N/A</v>
      </c>
      <c r="N23" s="28" t="e">
        <f>INDEX('Post-Survey'!AS:AS, MATCH('Post-Survey'!$A23, Hidden!$A:$A, 0))</f>
        <v>#N/A</v>
      </c>
      <c r="O23" s="28" t="e">
        <f>INDEX('Post-Survey'!AT:AT, MATCH('Post-Survey'!$A23, Hidden!$A:$A, 0))</f>
        <v>#N/A</v>
      </c>
      <c r="P23" s="28" t="e">
        <f>INDEX('Post-Survey'!AU:AU, MATCH('Post-Survey'!$A23, Hidden!$A:$A, 0))</f>
        <v>#N/A</v>
      </c>
      <c r="Q23" s="28" t="e">
        <f t="shared" si="1"/>
        <v>#N/A</v>
      </c>
      <c r="R23" s="46" t="e">
        <f t="shared" si="2"/>
        <v>#N/A</v>
      </c>
      <c r="S23" s="46" t="e">
        <f t="shared" si="3"/>
        <v>#N/A</v>
      </c>
      <c r="T23" s="46" t="e">
        <f t="shared" si="4"/>
        <v>#N/A</v>
      </c>
      <c r="U23" s="46" t="e">
        <f t="shared" si="5"/>
        <v>#N/A</v>
      </c>
      <c r="V23" s="46" t="e">
        <f t="shared" si="6"/>
        <v>#N/A</v>
      </c>
      <c r="W23" s="46" t="e">
        <f t="shared" si="7"/>
        <v>#N/A</v>
      </c>
      <c r="X23" s="46" t="e">
        <f t="shared" si="8"/>
        <v>#N/A</v>
      </c>
      <c r="Y23" s="46" t="e">
        <f t="shared" si="9"/>
        <v>#N/A</v>
      </c>
    </row>
    <row r="24" spans="1:25" x14ac:dyDescent="0.3">
      <c r="A24" s="30" t="str">
        <f>IF('Pre-Survey'!A24&gt;0, 'Pre-Survey'!A24, "")</f>
        <v/>
      </c>
      <c r="B24" s="27" t="str">
        <f>IF('Pre-Survey'!$A24&gt;0, 'Pre-Survey'!AC24, "")</f>
        <v/>
      </c>
      <c r="C24" s="27" t="str">
        <f>IF('Pre-Survey'!$A24&gt;0, 'Pre-Survey'!AD24, "")</f>
        <v/>
      </c>
      <c r="D24" s="27" t="str">
        <f>IF('Pre-Survey'!$A24&gt;0, 'Pre-Survey'!AE24, "")</f>
        <v/>
      </c>
      <c r="E24" s="27" t="str">
        <f>IF('Pre-Survey'!$A24&gt;0, 'Pre-Survey'!AF24, "")</f>
        <v/>
      </c>
      <c r="F24" s="27" t="str">
        <f>IF('Pre-Survey'!$A24&gt;0, 'Pre-Survey'!AG24, "")</f>
        <v/>
      </c>
      <c r="G24" s="27" t="str">
        <f>IF('Pre-Survey'!$A24&gt;0, 'Pre-Survey'!AH24, "")</f>
        <v/>
      </c>
      <c r="H24" s="27" t="str">
        <f>IF('Pre-Survey'!$A24&gt;0, 'Pre-Survey'!AI24, "")</f>
        <v/>
      </c>
      <c r="I24" s="27" t="str">
        <f>IF('Pre-Survey'!$A24&gt;0, (SUM(B24:H24)), "")</f>
        <v/>
      </c>
      <c r="J24" s="28" t="e">
        <f>INDEX('Post-Survey'!AO:AO, MATCH('Post-Survey'!$A24, Hidden!$A:$A, 0))</f>
        <v>#N/A</v>
      </c>
      <c r="K24" s="28" t="e">
        <f>INDEX('Post-Survey'!AP:AP, MATCH('Post-Survey'!$A24, Hidden!$A:$A, 0))</f>
        <v>#N/A</v>
      </c>
      <c r="L24" s="28" t="e">
        <f>INDEX('Post-Survey'!AQ:AQ, MATCH('Post-Survey'!$A24, Hidden!$A:$A, 0))</f>
        <v>#N/A</v>
      </c>
      <c r="M24" s="28" t="e">
        <f>INDEX('Post-Survey'!AR:AR, MATCH('Post-Survey'!$A24, Hidden!$A:$A, 0))</f>
        <v>#N/A</v>
      </c>
      <c r="N24" s="28" t="e">
        <f>INDEX('Post-Survey'!AS:AS, MATCH('Post-Survey'!$A24, Hidden!$A:$A, 0))</f>
        <v>#N/A</v>
      </c>
      <c r="O24" s="28" t="e">
        <f>INDEX('Post-Survey'!AT:AT, MATCH('Post-Survey'!$A24, Hidden!$A:$A, 0))</f>
        <v>#N/A</v>
      </c>
      <c r="P24" s="28" t="e">
        <f>INDEX('Post-Survey'!AU:AU, MATCH('Post-Survey'!$A24, Hidden!$A:$A, 0))</f>
        <v>#N/A</v>
      </c>
      <c r="Q24" s="28" t="e">
        <f t="shared" si="1"/>
        <v>#N/A</v>
      </c>
      <c r="R24" s="46" t="e">
        <f t="shared" si="2"/>
        <v>#N/A</v>
      </c>
      <c r="S24" s="46" t="e">
        <f t="shared" si="3"/>
        <v>#N/A</v>
      </c>
      <c r="T24" s="46" t="e">
        <f t="shared" si="4"/>
        <v>#N/A</v>
      </c>
      <c r="U24" s="46" t="e">
        <f t="shared" si="5"/>
        <v>#N/A</v>
      </c>
      <c r="V24" s="46" t="e">
        <f t="shared" si="6"/>
        <v>#N/A</v>
      </c>
      <c r="W24" s="46" t="e">
        <f t="shared" si="7"/>
        <v>#N/A</v>
      </c>
      <c r="X24" s="46" t="e">
        <f t="shared" si="8"/>
        <v>#N/A</v>
      </c>
      <c r="Y24" s="46" t="e">
        <f t="shared" si="9"/>
        <v>#N/A</v>
      </c>
    </row>
    <row r="25" spans="1:25" x14ac:dyDescent="0.3">
      <c r="A25" s="30" t="str">
        <f>IF('Pre-Survey'!A25&gt;0, 'Pre-Survey'!A25, "")</f>
        <v/>
      </c>
      <c r="B25" s="27" t="str">
        <f>IF('Pre-Survey'!$A25&gt;0, 'Pre-Survey'!AC25, "")</f>
        <v/>
      </c>
      <c r="C25" s="27" t="str">
        <f>IF('Pre-Survey'!$A25&gt;0, 'Pre-Survey'!AD25, "")</f>
        <v/>
      </c>
      <c r="D25" s="27" t="str">
        <f>IF('Pre-Survey'!$A25&gt;0, 'Pre-Survey'!AE25, "")</f>
        <v/>
      </c>
      <c r="E25" s="27" t="str">
        <f>IF('Pre-Survey'!$A25&gt;0, 'Pre-Survey'!AF25, "")</f>
        <v/>
      </c>
      <c r="F25" s="27" t="str">
        <f>IF('Pre-Survey'!$A25&gt;0, 'Pre-Survey'!AG25, "")</f>
        <v/>
      </c>
      <c r="G25" s="27" t="str">
        <f>IF('Pre-Survey'!$A25&gt;0, 'Pre-Survey'!AH25, "")</f>
        <v/>
      </c>
      <c r="H25" s="27" t="str">
        <f>IF('Pre-Survey'!$A25&gt;0, 'Pre-Survey'!AI25, "")</f>
        <v/>
      </c>
      <c r="I25" s="27" t="str">
        <f>IF('Pre-Survey'!$A25&gt;0, (SUM(B25:H25)), "")</f>
        <v/>
      </c>
      <c r="J25" s="28" t="e">
        <f>INDEX('Post-Survey'!AO:AO, MATCH('Post-Survey'!$A25, Hidden!$A:$A, 0))</f>
        <v>#N/A</v>
      </c>
      <c r="K25" s="28" t="e">
        <f>INDEX('Post-Survey'!AP:AP, MATCH('Post-Survey'!$A25, Hidden!$A:$A, 0))</f>
        <v>#N/A</v>
      </c>
      <c r="L25" s="28" t="e">
        <f>INDEX('Post-Survey'!AQ:AQ, MATCH('Post-Survey'!$A25, Hidden!$A:$A, 0))</f>
        <v>#N/A</v>
      </c>
      <c r="M25" s="28" t="e">
        <f>INDEX('Post-Survey'!AR:AR, MATCH('Post-Survey'!$A25, Hidden!$A:$A, 0))</f>
        <v>#N/A</v>
      </c>
      <c r="N25" s="28" t="e">
        <f>INDEX('Post-Survey'!AS:AS, MATCH('Post-Survey'!$A25, Hidden!$A:$A, 0))</f>
        <v>#N/A</v>
      </c>
      <c r="O25" s="28" t="e">
        <f>INDEX('Post-Survey'!AT:AT, MATCH('Post-Survey'!$A25, Hidden!$A:$A, 0))</f>
        <v>#N/A</v>
      </c>
      <c r="P25" s="28" t="e">
        <f>INDEX('Post-Survey'!AU:AU, MATCH('Post-Survey'!$A25, Hidden!$A:$A, 0))</f>
        <v>#N/A</v>
      </c>
      <c r="Q25" s="28" t="e">
        <f t="shared" si="1"/>
        <v>#N/A</v>
      </c>
      <c r="R25" s="46" t="e">
        <f t="shared" si="2"/>
        <v>#N/A</v>
      </c>
      <c r="S25" s="46" t="e">
        <f t="shared" si="3"/>
        <v>#N/A</v>
      </c>
      <c r="T25" s="46" t="e">
        <f t="shared" si="4"/>
        <v>#N/A</v>
      </c>
      <c r="U25" s="46" t="e">
        <f t="shared" si="5"/>
        <v>#N/A</v>
      </c>
      <c r="V25" s="46" t="e">
        <f t="shared" si="6"/>
        <v>#N/A</v>
      </c>
      <c r="W25" s="46" t="e">
        <f t="shared" si="7"/>
        <v>#N/A</v>
      </c>
      <c r="X25" s="46" t="e">
        <f t="shared" si="8"/>
        <v>#N/A</v>
      </c>
      <c r="Y25" s="46" t="e">
        <f t="shared" si="9"/>
        <v>#N/A</v>
      </c>
    </row>
    <row r="26" spans="1:25" x14ac:dyDescent="0.3">
      <c r="A26" s="30" t="str">
        <f>IF('Pre-Survey'!A26&gt;0, 'Pre-Survey'!A26, "")</f>
        <v/>
      </c>
      <c r="B26" s="27" t="str">
        <f>IF('Pre-Survey'!$A26&gt;0, 'Pre-Survey'!AC26, "")</f>
        <v/>
      </c>
      <c r="C26" s="27" t="str">
        <f>IF('Pre-Survey'!$A26&gt;0, 'Pre-Survey'!AD26, "")</f>
        <v/>
      </c>
      <c r="D26" s="27" t="str">
        <f>IF('Pre-Survey'!$A26&gt;0, 'Pre-Survey'!AE26, "")</f>
        <v/>
      </c>
      <c r="E26" s="27" t="str">
        <f>IF('Pre-Survey'!$A26&gt;0, 'Pre-Survey'!AF26, "")</f>
        <v/>
      </c>
      <c r="F26" s="27" t="str">
        <f>IF('Pre-Survey'!$A26&gt;0, 'Pre-Survey'!AG26, "")</f>
        <v/>
      </c>
      <c r="G26" s="27" t="str">
        <f>IF('Pre-Survey'!$A26&gt;0, 'Pre-Survey'!AH26, "")</f>
        <v/>
      </c>
      <c r="H26" s="27" t="str">
        <f>IF('Pre-Survey'!$A26&gt;0, 'Pre-Survey'!AI26, "")</f>
        <v/>
      </c>
      <c r="I26" s="27" t="str">
        <f>IF('Pre-Survey'!$A26&gt;0, (SUM(B26:H26)), "")</f>
        <v/>
      </c>
      <c r="J26" s="28" t="e">
        <f>INDEX('Post-Survey'!AO:AO, MATCH('Post-Survey'!$A26, Hidden!$A:$A, 0))</f>
        <v>#N/A</v>
      </c>
      <c r="K26" s="28" t="e">
        <f>INDEX('Post-Survey'!AP:AP, MATCH('Post-Survey'!$A26, Hidden!$A:$A, 0))</f>
        <v>#N/A</v>
      </c>
      <c r="L26" s="28" t="e">
        <f>INDEX('Post-Survey'!AQ:AQ, MATCH('Post-Survey'!$A26, Hidden!$A:$A, 0))</f>
        <v>#N/A</v>
      </c>
      <c r="M26" s="28" t="e">
        <f>INDEX('Post-Survey'!AR:AR, MATCH('Post-Survey'!$A26, Hidden!$A:$A, 0))</f>
        <v>#N/A</v>
      </c>
      <c r="N26" s="28" t="e">
        <f>INDEX('Post-Survey'!AS:AS, MATCH('Post-Survey'!$A26, Hidden!$A:$A, 0))</f>
        <v>#N/A</v>
      </c>
      <c r="O26" s="28" t="e">
        <f>INDEX('Post-Survey'!AT:AT, MATCH('Post-Survey'!$A26, Hidden!$A:$A, 0))</f>
        <v>#N/A</v>
      </c>
      <c r="P26" s="28" t="e">
        <f>INDEX('Post-Survey'!AU:AU, MATCH('Post-Survey'!$A26, Hidden!$A:$A, 0))</f>
        <v>#N/A</v>
      </c>
      <c r="Q26" s="28" t="e">
        <f t="shared" si="1"/>
        <v>#N/A</v>
      </c>
      <c r="R26" s="46" t="e">
        <f t="shared" si="2"/>
        <v>#N/A</v>
      </c>
      <c r="S26" s="46" t="e">
        <f t="shared" si="3"/>
        <v>#N/A</v>
      </c>
      <c r="T26" s="46" t="e">
        <f t="shared" si="4"/>
        <v>#N/A</v>
      </c>
      <c r="U26" s="46" t="e">
        <f t="shared" si="5"/>
        <v>#N/A</v>
      </c>
      <c r="V26" s="46" t="e">
        <f t="shared" si="6"/>
        <v>#N/A</v>
      </c>
      <c r="W26" s="46" t="e">
        <f t="shared" si="7"/>
        <v>#N/A</v>
      </c>
      <c r="X26" s="46" t="e">
        <f t="shared" si="8"/>
        <v>#N/A</v>
      </c>
      <c r="Y26" s="46" t="e">
        <f t="shared" si="9"/>
        <v>#N/A</v>
      </c>
    </row>
    <row r="27" spans="1:25" x14ac:dyDescent="0.3">
      <c r="A27" s="30" t="str">
        <f>IF('Pre-Survey'!A27&gt;0, 'Pre-Survey'!A27, "")</f>
        <v/>
      </c>
      <c r="B27" s="27" t="str">
        <f>IF('Pre-Survey'!$A27&gt;0, 'Pre-Survey'!AC27, "")</f>
        <v/>
      </c>
      <c r="C27" s="27" t="str">
        <f>IF('Pre-Survey'!$A27&gt;0, 'Pre-Survey'!AD27, "")</f>
        <v/>
      </c>
      <c r="D27" s="27" t="str">
        <f>IF('Pre-Survey'!$A27&gt;0, 'Pre-Survey'!AE27, "")</f>
        <v/>
      </c>
      <c r="E27" s="27" t="str">
        <f>IF('Pre-Survey'!$A27&gt;0, 'Pre-Survey'!AF27, "")</f>
        <v/>
      </c>
      <c r="F27" s="27" t="str">
        <f>IF('Pre-Survey'!$A27&gt;0, 'Pre-Survey'!AG27, "")</f>
        <v/>
      </c>
      <c r="G27" s="27" t="str">
        <f>IF('Pre-Survey'!$A27&gt;0, 'Pre-Survey'!AH27, "")</f>
        <v/>
      </c>
      <c r="H27" s="27" t="str">
        <f>IF('Pre-Survey'!$A27&gt;0, 'Pre-Survey'!AI27, "")</f>
        <v/>
      </c>
      <c r="I27" s="27" t="str">
        <f>IF('Pre-Survey'!$A27&gt;0, (SUM(B27:H27)), "")</f>
        <v/>
      </c>
      <c r="J27" s="28" t="e">
        <f>INDEX('Post-Survey'!AO:AO, MATCH('Post-Survey'!$A27, Hidden!$A:$A, 0))</f>
        <v>#N/A</v>
      </c>
      <c r="K27" s="28" t="e">
        <f>INDEX('Post-Survey'!AP:AP, MATCH('Post-Survey'!$A27, Hidden!$A:$A, 0))</f>
        <v>#N/A</v>
      </c>
      <c r="L27" s="28" t="e">
        <f>INDEX('Post-Survey'!AQ:AQ, MATCH('Post-Survey'!$A27, Hidden!$A:$A, 0))</f>
        <v>#N/A</v>
      </c>
      <c r="M27" s="28" t="e">
        <f>INDEX('Post-Survey'!AR:AR, MATCH('Post-Survey'!$A27, Hidden!$A:$A, 0))</f>
        <v>#N/A</v>
      </c>
      <c r="N27" s="28" t="e">
        <f>INDEX('Post-Survey'!AS:AS, MATCH('Post-Survey'!$A27, Hidden!$A:$A, 0))</f>
        <v>#N/A</v>
      </c>
      <c r="O27" s="28" t="e">
        <f>INDEX('Post-Survey'!AT:AT, MATCH('Post-Survey'!$A27, Hidden!$A:$A, 0))</f>
        <v>#N/A</v>
      </c>
      <c r="P27" s="28" t="e">
        <f>INDEX('Post-Survey'!AU:AU, MATCH('Post-Survey'!$A27, Hidden!$A:$A, 0))</f>
        <v>#N/A</v>
      </c>
      <c r="Q27" s="28" t="e">
        <f t="shared" si="1"/>
        <v>#N/A</v>
      </c>
      <c r="R27" s="46" t="e">
        <f t="shared" si="2"/>
        <v>#N/A</v>
      </c>
      <c r="S27" s="46" t="e">
        <f t="shared" si="3"/>
        <v>#N/A</v>
      </c>
      <c r="T27" s="46" t="e">
        <f t="shared" si="4"/>
        <v>#N/A</v>
      </c>
      <c r="U27" s="46" t="e">
        <f t="shared" si="5"/>
        <v>#N/A</v>
      </c>
      <c r="V27" s="46" t="e">
        <f t="shared" si="6"/>
        <v>#N/A</v>
      </c>
      <c r="W27" s="46" t="e">
        <f t="shared" si="7"/>
        <v>#N/A</v>
      </c>
      <c r="X27" s="46" t="e">
        <f t="shared" si="8"/>
        <v>#N/A</v>
      </c>
      <c r="Y27" s="46" t="e">
        <f t="shared" si="9"/>
        <v>#N/A</v>
      </c>
    </row>
    <row r="28" spans="1:25" x14ac:dyDescent="0.3">
      <c r="A28" s="30" t="str">
        <f>IF('Pre-Survey'!A28&gt;0, 'Pre-Survey'!A28, "")</f>
        <v/>
      </c>
      <c r="B28" s="27" t="str">
        <f>IF('Pre-Survey'!$A28&gt;0, 'Pre-Survey'!AC28, "")</f>
        <v/>
      </c>
      <c r="C28" s="27" t="str">
        <f>IF('Pre-Survey'!$A28&gt;0, 'Pre-Survey'!AD28, "")</f>
        <v/>
      </c>
      <c r="D28" s="27" t="str">
        <f>IF('Pre-Survey'!$A28&gt;0, 'Pre-Survey'!AE28, "")</f>
        <v/>
      </c>
      <c r="E28" s="27" t="str">
        <f>IF('Pre-Survey'!$A28&gt;0, 'Pre-Survey'!AF28, "")</f>
        <v/>
      </c>
      <c r="F28" s="27" t="str">
        <f>IF('Pre-Survey'!$A28&gt;0, 'Pre-Survey'!AG28, "")</f>
        <v/>
      </c>
      <c r="G28" s="27" t="str">
        <f>IF('Pre-Survey'!$A28&gt;0, 'Pre-Survey'!AH28, "")</f>
        <v/>
      </c>
      <c r="H28" s="27" t="str">
        <f>IF('Pre-Survey'!$A28&gt;0, 'Pre-Survey'!AI28, "")</f>
        <v/>
      </c>
      <c r="I28" s="27" t="str">
        <f>IF('Pre-Survey'!$A28&gt;0, (SUM(B28:H28)), "")</f>
        <v/>
      </c>
      <c r="J28" s="28" t="e">
        <f>INDEX('Post-Survey'!AO:AO, MATCH('Post-Survey'!$A28, Hidden!$A:$A, 0))</f>
        <v>#N/A</v>
      </c>
      <c r="K28" s="28" t="e">
        <f>INDEX('Post-Survey'!AP:AP, MATCH('Post-Survey'!$A28, Hidden!$A:$A, 0))</f>
        <v>#N/A</v>
      </c>
      <c r="L28" s="28" t="e">
        <f>INDEX('Post-Survey'!AQ:AQ, MATCH('Post-Survey'!$A28, Hidden!$A:$A, 0))</f>
        <v>#N/A</v>
      </c>
      <c r="M28" s="28" t="e">
        <f>INDEX('Post-Survey'!AR:AR, MATCH('Post-Survey'!$A28, Hidden!$A:$A, 0))</f>
        <v>#N/A</v>
      </c>
      <c r="N28" s="28" t="e">
        <f>INDEX('Post-Survey'!AS:AS, MATCH('Post-Survey'!$A28, Hidden!$A:$A, 0))</f>
        <v>#N/A</v>
      </c>
      <c r="O28" s="28" t="e">
        <f>INDEX('Post-Survey'!AT:AT, MATCH('Post-Survey'!$A28, Hidden!$A:$A, 0))</f>
        <v>#N/A</v>
      </c>
      <c r="P28" s="28" t="e">
        <f>INDEX('Post-Survey'!AU:AU, MATCH('Post-Survey'!$A28, Hidden!$A:$A, 0))</f>
        <v>#N/A</v>
      </c>
      <c r="Q28" s="28" t="e">
        <f t="shared" si="1"/>
        <v>#N/A</v>
      </c>
      <c r="R28" s="46" t="e">
        <f t="shared" si="2"/>
        <v>#N/A</v>
      </c>
      <c r="S28" s="46" t="e">
        <f t="shared" si="3"/>
        <v>#N/A</v>
      </c>
      <c r="T28" s="46" t="e">
        <f t="shared" si="4"/>
        <v>#N/A</v>
      </c>
      <c r="U28" s="46" t="e">
        <f t="shared" si="5"/>
        <v>#N/A</v>
      </c>
      <c r="V28" s="46" t="e">
        <f t="shared" si="6"/>
        <v>#N/A</v>
      </c>
      <c r="W28" s="46" t="e">
        <f t="shared" si="7"/>
        <v>#N/A</v>
      </c>
      <c r="X28" s="46" t="e">
        <f t="shared" si="8"/>
        <v>#N/A</v>
      </c>
      <c r="Y28" s="46" t="e">
        <f t="shared" si="9"/>
        <v>#N/A</v>
      </c>
    </row>
    <row r="29" spans="1:25" x14ac:dyDescent="0.3">
      <c r="A29" s="30" t="str">
        <f>IF('Pre-Survey'!A29&gt;0, 'Pre-Survey'!A29, "")</f>
        <v/>
      </c>
      <c r="B29" s="27" t="str">
        <f>IF('Pre-Survey'!$A29&gt;0, 'Pre-Survey'!AC29, "")</f>
        <v/>
      </c>
      <c r="C29" s="27" t="str">
        <f>IF('Pre-Survey'!$A29&gt;0, 'Pre-Survey'!AD29, "")</f>
        <v/>
      </c>
      <c r="D29" s="27" t="str">
        <f>IF('Pre-Survey'!$A29&gt;0, 'Pre-Survey'!AE29, "")</f>
        <v/>
      </c>
      <c r="E29" s="27" t="str">
        <f>IF('Pre-Survey'!$A29&gt;0, 'Pre-Survey'!AF29, "")</f>
        <v/>
      </c>
      <c r="F29" s="27" t="str">
        <f>IF('Pre-Survey'!$A29&gt;0, 'Pre-Survey'!AG29, "")</f>
        <v/>
      </c>
      <c r="G29" s="27" t="str">
        <f>IF('Pre-Survey'!$A29&gt;0, 'Pre-Survey'!AH29, "")</f>
        <v/>
      </c>
      <c r="H29" s="27" t="str">
        <f>IF('Pre-Survey'!$A29&gt;0, 'Pre-Survey'!AI29, "")</f>
        <v/>
      </c>
      <c r="I29" s="27" t="str">
        <f>IF('Pre-Survey'!$A29&gt;0, (SUM(B29:H29)), "")</f>
        <v/>
      </c>
      <c r="J29" s="28" t="e">
        <f>INDEX('Post-Survey'!AO:AO, MATCH('Post-Survey'!$A29, Hidden!$A:$A, 0))</f>
        <v>#N/A</v>
      </c>
      <c r="K29" s="28" t="e">
        <f>INDEX('Post-Survey'!AP:AP, MATCH('Post-Survey'!$A29, Hidden!$A:$A, 0))</f>
        <v>#N/A</v>
      </c>
      <c r="L29" s="28" t="e">
        <f>INDEX('Post-Survey'!AQ:AQ, MATCH('Post-Survey'!$A29, Hidden!$A:$A, 0))</f>
        <v>#N/A</v>
      </c>
      <c r="M29" s="28" t="e">
        <f>INDEX('Post-Survey'!AR:AR, MATCH('Post-Survey'!$A29, Hidden!$A:$A, 0))</f>
        <v>#N/A</v>
      </c>
      <c r="N29" s="28" t="e">
        <f>INDEX('Post-Survey'!AS:AS, MATCH('Post-Survey'!$A29, Hidden!$A:$A, 0))</f>
        <v>#N/A</v>
      </c>
      <c r="O29" s="28" t="e">
        <f>INDEX('Post-Survey'!AT:AT, MATCH('Post-Survey'!$A29, Hidden!$A:$A, 0))</f>
        <v>#N/A</v>
      </c>
      <c r="P29" s="28" t="e">
        <f>INDEX('Post-Survey'!AU:AU, MATCH('Post-Survey'!$A29, Hidden!$A:$A, 0))</f>
        <v>#N/A</v>
      </c>
      <c r="Q29" s="28" t="e">
        <f t="shared" si="1"/>
        <v>#N/A</v>
      </c>
      <c r="R29" s="46" t="e">
        <f t="shared" si="2"/>
        <v>#N/A</v>
      </c>
      <c r="S29" s="46" t="e">
        <f t="shared" si="3"/>
        <v>#N/A</v>
      </c>
      <c r="T29" s="46" t="e">
        <f t="shared" si="4"/>
        <v>#N/A</v>
      </c>
      <c r="U29" s="46" t="e">
        <f t="shared" si="5"/>
        <v>#N/A</v>
      </c>
      <c r="V29" s="46" t="e">
        <f t="shared" si="6"/>
        <v>#N/A</v>
      </c>
      <c r="W29" s="46" t="e">
        <f t="shared" si="7"/>
        <v>#N/A</v>
      </c>
      <c r="X29" s="46" t="e">
        <f t="shared" si="8"/>
        <v>#N/A</v>
      </c>
      <c r="Y29" s="46" t="e">
        <f t="shared" si="9"/>
        <v>#N/A</v>
      </c>
    </row>
    <row r="30" spans="1:25" x14ac:dyDescent="0.3">
      <c r="A30" s="30" t="str">
        <f>IF('Pre-Survey'!A30&gt;0, 'Pre-Survey'!A30, "")</f>
        <v/>
      </c>
      <c r="B30" s="27" t="str">
        <f>IF('Pre-Survey'!$A30&gt;0, 'Pre-Survey'!AC30, "")</f>
        <v/>
      </c>
      <c r="C30" s="27" t="str">
        <f>IF('Pre-Survey'!$A30&gt;0, 'Pre-Survey'!AD30, "")</f>
        <v/>
      </c>
      <c r="D30" s="27" t="str">
        <f>IF('Pre-Survey'!$A30&gt;0, 'Pre-Survey'!AE30, "")</f>
        <v/>
      </c>
      <c r="E30" s="27" t="str">
        <f>IF('Pre-Survey'!$A30&gt;0, 'Pre-Survey'!AF30, "")</f>
        <v/>
      </c>
      <c r="F30" s="27" t="str">
        <f>IF('Pre-Survey'!$A30&gt;0, 'Pre-Survey'!AG30, "")</f>
        <v/>
      </c>
      <c r="G30" s="27" t="str">
        <f>IF('Pre-Survey'!$A30&gt;0, 'Pre-Survey'!AH30, "")</f>
        <v/>
      </c>
      <c r="H30" s="27" t="str">
        <f>IF('Pre-Survey'!$A30&gt;0, 'Pre-Survey'!AI30, "")</f>
        <v/>
      </c>
      <c r="I30" s="27" t="str">
        <f>IF('Pre-Survey'!$A30&gt;0, (SUM(B30:H30)), "")</f>
        <v/>
      </c>
      <c r="J30" s="28" t="e">
        <f>INDEX('Post-Survey'!AO:AO, MATCH('Post-Survey'!$A30, Hidden!$A:$A, 0))</f>
        <v>#N/A</v>
      </c>
      <c r="K30" s="28" t="e">
        <f>INDEX('Post-Survey'!AP:AP, MATCH('Post-Survey'!$A30, Hidden!$A:$A, 0))</f>
        <v>#N/A</v>
      </c>
      <c r="L30" s="28" t="e">
        <f>INDEX('Post-Survey'!AQ:AQ, MATCH('Post-Survey'!$A30, Hidden!$A:$A, 0))</f>
        <v>#N/A</v>
      </c>
      <c r="M30" s="28" t="e">
        <f>INDEX('Post-Survey'!AR:AR, MATCH('Post-Survey'!$A30, Hidden!$A:$A, 0))</f>
        <v>#N/A</v>
      </c>
      <c r="N30" s="28" t="e">
        <f>INDEX('Post-Survey'!AS:AS, MATCH('Post-Survey'!$A30, Hidden!$A:$A, 0))</f>
        <v>#N/A</v>
      </c>
      <c r="O30" s="28" t="e">
        <f>INDEX('Post-Survey'!AT:AT, MATCH('Post-Survey'!$A30, Hidden!$A:$A, 0))</f>
        <v>#N/A</v>
      </c>
      <c r="P30" s="28" t="e">
        <f>INDEX('Post-Survey'!AU:AU, MATCH('Post-Survey'!$A30, Hidden!$A:$A, 0))</f>
        <v>#N/A</v>
      </c>
      <c r="Q30" s="28" t="e">
        <f t="shared" si="1"/>
        <v>#N/A</v>
      </c>
      <c r="R30" s="46" t="e">
        <f t="shared" si="2"/>
        <v>#N/A</v>
      </c>
      <c r="S30" s="46" t="e">
        <f t="shared" si="3"/>
        <v>#N/A</v>
      </c>
      <c r="T30" s="46" t="e">
        <f t="shared" si="4"/>
        <v>#N/A</v>
      </c>
      <c r="U30" s="46" t="e">
        <f t="shared" si="5"/>
        <v>#N/A</v>
      </c>
      <c r="V30" s="46" t="e">
        <f t="shared" si="6"/>
        <v>#N/A</v>
      </c>
      <c r="W30" s="46" t="e">
        <f t="shared" si="7"/>
        <v>#N/A</v>
      </c>
      <c r="X30" s="46" t="e">
        <f t="shared" si="8"/>
        <v>#N/A</v>
      </c>
      <c r="Y30" s="46" t="e">
        <f t="shared" si="9"/>
        <v>#N/A</v>
      </c>
    </row>
    <row r="31" spans="1:25" x14ac:dyDescent="0.3">
      <c r="A31" s="30" t="str">
        <f>IF('Pre-Survey'!A31&gt;0, 'Pre-Survey'!A31, "")</f>
        <v/>
      </c>
      <c r="B31" s="27" t="str">
        <f>IF('Pre-Survey'!$A31&gt;0, 'Pre-Survey'!AC31, "")</f>
        <v/>
      </c>
      <c r="C31" s="27" t="str">
        <f>IF('Pre-Survey'!$A31&gt;0, 'Pre-Survey'!AD31, "")</f>
        <v/>
      </c>
      <c r="D31" s="27" t="str">
        <f>IF('Pre-Survey'!$A31&gt;0, 'Pre-Survey'!AE31, "")</f>
        <v/>
      </c>
      <c r="E31" s="27" t="str">
        <f>IF('Pre-Survey'!$A31&gt;0, 'Pre-Survey'!AF31, "")</f>
        <v/>
      </c>
      <c r="F31" s="27" t="str">
        <f>IF('Pre-Survey'!$A31&gt;0, 'Pre-Survey'!AG31, "")</f>
        <v/>
      </c>
      <c r="G31" s="27" t="str">
        <f>IF('Pre-Survey'!$A31&gt;0, 'Pre-Survey'!AH31, "")</f>
        <v/>
      </c>
      <c r="H31" s="27" t="str">
        <f>IF('Pre-Survey'!$A31&gt;0, 'Pre-Survey'!AI31, "")</f>
        <v/>
      </c>
      <c r="I31" s="27" t="str">
        <f>IF('Pre-Survey'!$A31&gt;0, (SUM(B31:H31)), "")</f>
        <v/>
      </c>
      <c r="J31" s="28" t="e">
        <f>INDEX('Post-Survey'!AO:AO, MATCH('Post-Survey'!$A31, Hidden!$A:$A, 0))</f>
        <v>#N/A</v>
      </c>
      <c r="K31" s="28" t="e">
        <f>INDEX('Post-Survey'!AP:AP, MATCH('Post-Survey'!$A31, Hidden!$A:$A, 0))</f>
        <v>#N/A</v>
      </c>
      <c r="L31" s="28" t="e">
        <f>INDEX('Post-Survey'!AQ:AQ, MATCH('Post-Survey'!$A31, Hidden!$A:$A, 0))</f>
        <v>#N/A</v>
      </c>
      <c r="M31" s="28" t="e">
        <f>INDEX('Post-Survey'!AR:AR, MATCH('Post-Survey'!$A31, Hidden!$A:$A, 0))</f>
        <v>#N/A</v>
      </c>
      <c r="N31" s="28" t="e">
        <f>INDEX('Post-Survey'!AS:AS, MATCH('Post-Survey'!$A31, Hidden!$A:$A, 0))</f>
        <v>#N/A</v>
      </c>
      <c r="O31" s="28" t="e">
        <f>INDEX('Post-Survey'!AT:AT, MATCH('Post-Survey'!$A31, Hidden!$A:$A, 0))</f>
        <v>#N/A</v>
      </c>
      <c r="P31" s="28" t="e">
        <f>INDEX('Post-Survey'!AU:AU, MATCH('Post-Survey'!$A31, Hidden!$A:$A, 0))</f>
        <v>#N/A</v>
      </c>
      <c r="Q31" s="28" t="e">
        <f t="shared" si="1"/>
        <v>#N/A</v>
      </c>
      <c r="R31" s="46" t="e">
        <f t="shared" si="2"/>
        <v>#N/A</v>
      </c>
      <c r="S31" s="46" t="e">
        <f t="shared" si="3"/>
        <v>#N/A</v>
      </c>
      <c r="T31" s="46" t="e">
        <f t="shared" si="4"/>
        <v>#N/A</v>
      </c>
      <c r="U31" s="46" t="e">
        <f t="shared" si="5"/>
        <v>#N/A</v>
      </c>
      <c r="V31" s="46" t="e">
        <f t="shared" si="6"/>
        <v>#N/A</v>
      </c>
      <c r="W31" s="46" t="e">
        <f t="shared" si="7"/>
        <v>#N/A</v>
      </c>
      <c r="X31" s="46" t="e">
        <f t="shared" si="8"/>
        <v>#N/A</v>
      </c>
      <c r="Y31" s="46" t="e">
        <f t="shared" si="9"/>
        <v>#N/A</v>
      </c>
    </row>
    <row r="32" spans="1:25" x14ac:dyDescent="0.3">
      <c r="A32" s="30" t="str">
        <f>IF('Pre-Survey'!A32&gt;0, 'Pre-Survey'!A32, "")</f>
        <v/>
      </c>
      <c r="B32" s="27" t="str">
        <f>IF('Pre-Survey'!$A32&gt;0, 'Pre-Survey'!AC32, "")</f>
        <v/>
      </c>
      <c r="C32" s="27" t="str">
        <f>IF('Pre-Survey'!$A32&gt;0, 'Pre-Survey'!AD32, "")</f>
        <v/>
      </c>
      <c r="D32" s="27" t="str">
        <f>IF('Pre-Survey'!$A32&gt;0, 'Pre-Survey'!AE32, "")</f>
        <v/>
      </c>
      <c r="E32" s="27" t="str">
        <f>IF('Pre-Survey'!$A32&gt;0, 'Pre-Survey'!AF32, "")</f>
        <v/>
      </c>
      <c r="F32" s="27" t="str">
        <f>IF('Pre-Survey'!$A32&gt;0, 'Pre-Survey'!AG32, "")</f>
        <v/>
      </c>
      <c r="G32" s="27" t="str">
        <f>IF('Pre-Survey'!$A32&gt;0, 'Pre-Survey'!AH32, "")</f>
        <v/>
      </c>
      <c r="H32" s="27" t="str">
        <f>IF('Pre-Survey'!$A32&gt;0, 'Pre-Survey'!AI32, "")</f>
        <v/>
      </c>
      <c r="I32" s="27" t="str">
        <f>IF('Pre-Survey'!$A32&gt;0, (SUM(B32:H32)), "")</f>
        <v/>
      </c>
      <c r="J32" s="28" t="e">
        <f>INDEX('Post-Survey'!AO:AO, MATCH('Post-Survey'!$A32, Hidden!$A:$A, 0))</f>
        <v>#N/A</v>
      </c>
      <c r="K32" s="28" t="e">
        <f>INDEX('Post-Survey'!AP:AP, MATCH('Post-Survey'!$A32, Hidden!$A:$A, 0))</f>
        <v>#N/A</v>
      </c>
      <c r="L32" s="28" t="e">
        <f>INDEX('Post-Survey'!AQ:AQ, MATCH('Post-Survey'!$A32, Hidden!$A:$A, 0))</f>
        <v>#N/A</v>
      </c>
      <c r="M32" s="28" t="e">
        <f>INDEX('Post-Survey'!AR:AR, MATCH('Post-Survey'!$A32, Hidden!$A:$A, 0))</f>
        <v>#N/A</v>
      </c>
      <c r="N32" s="28" t="e">
        <f>INDEX('Post-Survey'!AS:AS, MATCH('Post-Survey'!$A32, Hidden!$A:$A, 0))</f>
        <v>#N/A</v>
      </c>
      <c r="O32" s="28" t="e">
        <f>INDEX('Post-Survey'!AT:AT, MATCH('Post-Survey'!$A32, Hidden!$A:$A, 0))</f>
        <v>#N/A</v>
      </c>
      <c r="P32" s="28" t="e">
        <f>INDEX('Post-Survey'!AU:AU, MATCH('Post-Survey'!$A32, Hidden!$A:$A, 0))</f>
        <v>#N/A</v>
      </c>
      <c r="Q32" s="28" t="e">
        <f t="shared" si="1"/>
        <v>#N/A</v>
      </c>
      <c r="R32" s="46" t="e">
        <f t="shared" si="2"/>
        <v>#N/A</v>
      </c>
      <c r="S32" s="46" t="e">
        <f t="shared" si="3"/>
        <v>#N/A</v>
      </c>
      <c r="T32" s="46" t="e">
        <f t="shared" si="4"/>
        <v>#N/A</v>
      </c>
      <c r="U32" s="46" t="e">
        <f t="shared" si="5"/>
        <v>#N/A</v>
      </c>
      <c r="V32" s="46" t="e">
        <f t="shared" si="6"/>
        <v>#N/A</v>
      </c>
      <c r="W32" s="46" t="e">
        <f t="shared" si="7"/>
        <v>#N/A</v>
      </c>
      <c r="X32" s="46" t="e">
        <f t="shared" si="8"/>
        <v>#N/A</v>
      </c>
      <c r="Y32" s="46" t="e">
        <f t="shared" si="9"/>
        <v>#N/A</v>
      </c>
    </row>
    <row r="33" spans="1:25" x14ac:dyDescent="0.3">
      <c r="A33" s="30" t="str">
        <f>IF('Pre-Survey'!A33&gt;0, 'Pre-Survey'!A33, "")</f>
        <v/>
      </c>
      <c r="B33" s="27" t="str">
        <f>IF('Pre-Survey'!$A33&gt;0, 'Pre-Survey'!AC33, "")</f>
        <v/>
      </c>
      <c r="C33" s="27" t="str">
        <f>IF('Pre-Survey'!$A33&gt;0, 'Pre-Survey'!AD33, "")</f>
        <v/>
      </c>
      <c r="D33" s="27" t="str">
        <f>IF('Pre-Survey'!$A33&gt;0, 'Pre-Survey'!AE33, "")</f>
        <v/>
      </c>
      <c r="E33" s="27" t="str">
        <f>IF('Pre-Survey'!$A33&gt;0, 'Pre-Survey'!AF33, "")</f>
        <v/>
      </c>
      <c r="F33" s="27" t="str">
        <f>IF('Pre-Survey'!$A33&gt;0, 'Pre-Survey'!AG33, "")</f>
        <v/>
      </c>
      <c r="G33" s="27" t="str">
        <f>IF('Pre-Survey'!$A33&gt;0, 'Pre-Survey'!AH33, "")</f>
        <v/>
      </c>
      <c r="H33" s="27" t="str">
        <f>IF('Pre-Survey'!$A33&gt;0, 'Pre-Survey'!AI33, "")</f>
        <v/>
      </c>
      <c r="I33" s="27" t="str">
        <f>IF('Pre-Survey'!$A33&gt;0, (SUM(B33:H33)), "")</f>
        <v/>
      </c>
      <c r="J33" s="28" t="e">
        <f>INDEX('Post-Survey'!AO:AO, MATCH('Post-Survey'!$A33, Hidden!$A:$A, 0))</f>
        <v>#N/A</v>
      </c>
      <c r="K33" s="28" t="e">
        <f>INDEX('Post-Survey'!AP:AP, MATCH('Post-Survey'!$A33, Hidden!$A:$A, 0))</f>
        <v>#N/A</v>
      </c>
      <c r="L33" s="28" t="e">
        <f>INDEX('Post-Survey'!AQ:AQ, MATCH('Post-Survey'!$A33, Hidden!$A:$A, 0))</f>
        <v>#N/A</v>
      </c>
      <c r="M33" s="28" t="e">
        <f>INDEX('Post-Survey'!AR:AR, MATCH('Post-Survey'!$A33, Hidden!$A:$A, 0))</f>
        <v>#N/A</v>
      </c>
      <c r="N33" s="28" t="e">
        <f>INDEX('Post-Survey'!AS:AS, MATCH('Post-Survey'!$A33, Hidden!$A:$A, 0))</f>
        <v>#N/A</v>
      </c>
      <c r="O33" s="28" t="e">
        <f>INDEX('Post-Survey'!AT:AT, MATCH('Post-Survey'!$A33, Hidden!$A:$A, 0))</f>
        <v>#N/A</v>
      </c>
      <c r="P33" s="28" t="e">
        <f>INDEX('Post-Survey'!AU:AU, MATCH('Post-Survey'!$A33, Hidden!$A:$A, 0))</f>
        <v>#N/A</v>
      </c>
      <c r="Q33" s="28" t="e">
        <f t="shared" si="1"/>
        <v>#N/A</v>
      </c>
      <c r="R33" s="46" t="e">
        <f t="shared" si="2"/>
        <v>#N/A</v>
      </c>
      <c r="S33" s="46" t="e">
        <f t="shared" si="3"/>
        <v>#N/A</v>
      </c>
      <c r="T33" s="46" t="e">
        <f t="shared" si="4"/>
        <v>#N/A</v>
      </c>
      <c r="U33" s="46" t="e">
        <f t="shared" si="5"/>
        <v>#N/A</v>
      </c>
      <c r="V33" s="46" t="e">
        <f t="shared" si="6"/>
        <v>#N/A</v>
      </c>
      <c r="W33" s="46" t="e">
        <f t="shared" si="7"/>
        <v>#N/A</v>
      </c>
      <c r="X33" s="46" t="e">
        <f t="shared" si="8"/>
        <v>#N/A</v>
      </c>
      <c r="Y33" s="46" t="e">
        <f t="shared" si="9"/>
        <v>#N/A</v>
      </c>
    </row>
    <row r="34" spans="1:25" x14ac:dyDescent="0.3">
      <c r="A34" s="30" t="str">
        <f>IF('Pre-Survey'!A34&gt;0, 'Pre-Survey'!A34, "")</f>
        <v/>
      </c>
      <c r="B34" s="27" t="str">
        <f>IF('Pre-Survey'!$A34&gt;0, 'Pre-Survey'!AC34, "")</f>
        <v/>
      </c>
      <c r="C34" s="27" t="str">
        <f>IF('Pre-Survey'!$A34&gt;0, 'Pre-Survey'!AD34, "")</f>
        <v/>
      </c>
      <c r="D34" s="27" t="str">
        <f>IF('Pre-Survey'!$A34&gt;0, 'Pre-Survey'!AE34, "")</f>
        <v/>
      </c>
      <c r="E34" s="27" t="str">
        <f>IF('Pre-Survey'!$A34&gt;0, 'Pre-Survey'!AF34, "")</f>
        <v/>
      </c>
      <c r="F34" s="27" t="str">
        <f>IF('Pre-Survey'!$A34&gt;0, 'Pre-Survey'!AG34, "")</f>
        <v/>
      </c>
      <c r="G34" s="27" t="str">
        <f>IF('Pre-Survey'!$A34&gt;0, 'Pre-Survey'!AH34, "")</f>
        <v/>
      </c>
      <c r="H34" s="27" t="str">
        <f>IF('Pre-Survey'!$A34&gt;0, 'Pre-Survey'!AI34, "")</f>
        <v/>
      </c>
      <c r="I34" s="27" t="str">
        <f>IF('Pre-Survey'!$A34&gt;0, (SUM(B34:H34)), "")</f>
        <v/>
      </c>
      <c r="J34" s="28" t="e">
        <f>INDEX('Post-Survey'!AO:AO, MATCH('Post-Survey'!$A34, Hidden!$A:$A, 0))</f>
        <v>#N/A</v>
      </c>
      <c r="K34" s="28" t="e">
        <f>INDEX('Post-Survey'!AP:AP, MATCH('Post-Survey'!$A34, Hidden!$A:$A, 0))</f>
        <v>#N/A</v>
      </c>
      <c r="L34" s="28" t="e">
        <f>INDEX('Post-Survey'!AQ:AQ, MATCH('Post-Survey'!$A34, Hidden!$A:$A, 0))</f>
        <v>#N/A</v>
      </c>
      <c r="M34" s="28" t="e">
        <f>INDEX('Post-Survey'!AR:AR, MATCH('Post-Survey'!$A34, Hidden!$A:$A, 0))</f>
        <v>#N/A</v>
      </c>
      <c r="N34" s="28" t="e">
        <f>INDEX('Post-Survey'!AS:AS, MATCH('Post-Survey'!$A34, Hidden!$A:$A, 0))</f>
        <v>#N/A</v>
      </c>
      <c r="O34" s="28" t="e">
        <f>INDEX('Post-Survey'!AT:AT, MATCH('Post-Survey'!$A34, Hidden!$A:$A, 0))</f>
        <v>#N/A</v>
      </c>
      <c r="P34" s="28" t="e">
        <f>INDEX('Post-Survey'!AU:AU, MATCH('Post-Survey'!$A34, Hidden!$A:$A, 0))</f>
        <v>#N/A</v>
      </c>
      <c r="Q34" s="28" t="e">
        <f t="shared" si="1"/>
        <v>#N/A</v>
      </c>
      <c r="R34" s="46" t="e">
        <f t="shared" si="2"/>
        <v>#N/A</v>
      </c>
      <c r="S34" s="46" t="e">
        <f t="shared" si="3"/>
        <v>#N/A</v>
      </c>
      <c r="T34" s="46" t="e">
        <f t="shared" si="4"/>
        <v>#N/A</v>
      </c>
      <c r="U34" s="46" t="e">
        <f t="shared" si="5"/>
        <v>#N/A</v>
      </c>
      <c r="V34" s="46" t="e">
        <f t="shared" si="6"/>
        <v>#N/A</v>
      </c>
      <c r="W34" s="46" t="e">
        <f t="shared" si="7"/>
        <v>#N/A</v>
      </c>
      <c r="X34" s="46" t="e">
        <f t="shared" si="8"/>
        <v>#N/A</v>
      </c>
      <c r="Y34" s="46" t="e">
        <f t="shared" si="9"/>
        <v>#N/A</v>
      </c>
    </row>
    <row r="35" spans="1:25" x14ac:dyDescent="0.3">
      <c r="A35" s="30" t="str">
        <f>IF('Pre-Survey'!A35&gt;0, 'Pre-Survey'!A35, "")</f>
        <v/>
      </c>
      <c r="B35" s="27" t="str">
        <f>IF('Pre-Survey'!$A35&gt;0, 'Pre-Survey'!AC35, "")</f>
        <v/>
      </c>
      <c r="C35" s="27" t="str">
        <f>IF('Pre-Survey'!$A35&gt;0, 'Pre-Survey'!AD35, "")</f>
        <v/>
      </c>
      <c r="D35" s="27" t="str">
        <f>IF('Pre-Survey'!$A35&gt;0, 'Pre-Survey'!AE35, "")</f>
        <v/>
      </c>
      <c r="E35" s="27" t="str">
        <f>IF('Pre-Survey'!$A35&gt;0, 'Pre-Survey'!AF35, "")</f>
        <v/>
      </c>
      <c r="F35" s="27" t="str">
        <f>IF('Pre-Survey'!$A35&gt;0, 'Pre-Survey'!AG35, "")</f>
        <v/>
      </c>
      <c r="G35" s="27" t="str">
        <f>IF('Pre-Survey'!$A35&gt;0, 'Pre-Survey'!AH35, "")</f>
        <v/>
      </c>
      <c r="H35" s="27" t="str">
        <f>IF('Pre-Survey'!$A35&gt;0, 'Pre-Survey'!AI35, "")</f>
        <v/>
      </c>
      <c r="I35" s="27" t="str">
        <f>IF('Pre-Survey'!$A35&gt;0, (SUM(B35:H35)), "")</f>
        <v/>
      </c>
      <c r="J35" s="28" t="e">
        <f>INDEX('Post-Survey'!AO:AO, MATCH('Post-Survey'!$A35, Hidden!$A:$A, 0))</f>
        <v>#N/A</v>
      </c>
      <c r="K35" s="28" t="e">
        <f>INDEX('Post-Survey'!AP:AP, MATCH('Post-Survey'!$A35, Hidden!$A:$A, 0))</f>
        <v>#N/A</v>
      </c>
      <c r="L35" s="28" t="e">
        <f>INDEX('Post-Survey'!AQ:AQ, MATCH('Post-Survey'!$A35, Hidden!$A:$A, 0))</f>
        <v>#N/A</v>
      </c>
      <c r="M35" s="28" t="e">
        <f>INDEX('Post-Survey'!AR:AR, MATCH('Post-Survey'!$A35, Hidden!$A:$A, 0))</f>
        <v>#N/A</v>
      </c>
      <c r="N35" s="28" t="e">
        <f>INDEX('Post-Survey'!AS:AS, MATCH('Post-Survey'!$A35, Hidden!$A:$A, 0))</f>
        <v>#N/A</v>
      </c>
      <c r="O35" s="28" t="e">
        <f>INDEX('Post-Survey'!AT:AT, MATCH('Post-Survey'!$A35, Hidden!$A:$A, 0))</f>
        <v>#N/A</v>
      </c>
      <c r="P35" s="28" t="e">
        <f>INDEX('Post-Survey'!AU:AU, MATCH('Post-Survey'!$A35, Hidden!$A:$A, 0))</f>
        <v>#N/A</v>
      </c>
      <c r="Q35" s="28" t="e">
        <f t="shared" si="1"/>
        <v>#N/A</v>
      </c>
      <c r="R35" s="46" t="e">
        <f t="shared" si="2"/>
        <v>#N/A</v>
      </c>
      <c r="S35" s="46" t="e">
        <f t="shared" si="3"/>
        <v>#N/A</v>
      </c>
      <c r="T35" s="46" t="e">
        <f t="shared" si="4"/>
        <v>#N/A</v>
      </c>
      <c r="U35" s="46" t="e">
        <f t="shared" si="5"/>
        <v>#N/A</v>
      </c>
      <c r="V35" s="46" t="e">
        <f t="shared" si="6"/>
        <v>#N/A</v>
      </c>
      <c r="W35" s="46" t="e">
        <f t="shared" si="7"/>
        <v>#N/A</v>
      </c>
      <c r="X35" s="46" t="e">
        <f t="shared" si="8"/>
        <v>#N/A</v>
      </c>
      <c r="Y35" s="46" t="e">
        <f t="shared" si="9"/>
        <v>#N/A</v>
      </c>
    </row>
    <row r="36" spans="1:25" x14ac:dyDescent="0.3">
      <c r="A36" s="30" t="str">
        <f>IF('Pre-Survey'!A36&gt;0, 'Pre-Survey'!A36, "")</f>
        <v/>
      </c>
      <c r="B36" s="27" t="str">
        <f>IF('Pre-Survey'!$A36&gt;0, 'Pre-Survey'!AC36, "")</f>
        <v/>
      </c>
      <c r="C36" s="27" t="str">
        <f>IF('Pre-Survey'!$A36&gt;0, 'Pre-Survey'!AD36, "")</f>
        <v/>
      </c>
      <c r="D36" s="27" t="str">
        <f>IF('Pre-Survey'!$A36&gt;0, 'Pre-Survey'!AE36, "")</f>
        <v/>
      </c>
      <c r="E36" s="27" t="str">
        <f>IF('Pre-Survey'!$A36&gt;0, 'Pre-Survey'!AF36, "")</f>
        <v/>
      </c>
      <c r="F36" s="27" t="str">
        <f>IF('Pre-Survey'!$A36&gt;0, 'Pre-Survey'!AG36, "")</f>
        <v/>
      </c>
      <c r="G36" s="27" t="str">
        <f>IF('Pre-Survey'!$A36&gt;0, 'Pre-Survey'!AH36, "")</f>
        <v/>
      </c>
      <c r="H36" s="27" t="str">
        <f>IF('Pre-Survey'!$A36&gt;0, 'Pre-Survey'!AI36, "")</f>
        <v/>
      </c>
      <c r="I36" s="27" t="str">
        <f>IF('Pre-Survey'!$A36&gt;0, (SUM(B36:H36)), "")</f>
        <v/>
      </c>
      <c r="J36" s="28" t="e">
        <f>INDEX('Post-Survey'!AO:AO, MATCH('Post-Survey'!$A36, Hidden!$A:$A, 0))</f>
        <v>#N/A</v>
      </c>
      <c r="K36" s="28" t="e">
        <f>INDEX('Post-Survey'!AP:AP, MATCH('Post-Survey'!$A36, Hidden!$A:$A, 0))</f>
        <v>#N/A</v>
      </c>
      <c r="L36" s="28" t="e">
        <f>INDEX('Post-Survey'!AQ:AQ, MATCH('Post-Survey'!$A36, Hidden!$A:$A, 0))</f>
        <v>#N/A</v>
      </c>
      <c r="M36" s="28" t="e">
        <f>INDEX('Post-Survey'!AR:AR, MATCH('Post-Survey'!$A36, Hidden!$A:$A, 0))</f>
        <v>#N/A</v>
      </c>
      <c r="N36" s="28" t="e">
        <f>INDEX('Post-Survey'!AS:AS, MATCH('Post-Survey'!$A36, Hidden!$A:$A, 0))</f>
        <v>#N/A</v>
      </c>
      <c r="O36" s="28" t="e">
        <f>INDEX('Post-Survey'!AT:AT, MATCH('Post-Survey'!$A36, Hidden!$A:$A, 0))</f>
        <v>#N/A</v>
      </c>
      <c r="P36" s="28" t="e">
        <f>INDEX('Post-Survey'!AU:AU, MATCH('Post-Survey'!$A36, Hidden!$A:$A, 0))</f>
        <v>#N/A</v>
      </c>
      <c r="Q36" s="28" t="e">
        <f t="shared" si="1"/>
        <v>#N/A</v>
      </c>
      <c r="R36" s="46" t="e">
        <f t="shared" si="2"/>
        <v>#N/A</v>
      </c>
      <c r="S36" s="46" t="e">
        <f t="shared" si="3"/>
        <v>#N/A</v>
      </c>
      <c r="T36" s="46" t="e">
        <f t="shared" si="4"/>
        <v>#N/A</v>
      </c>
      <c r="U36" s="46" t="e">
        <f t="shared" si="5"/>
        <v>#N/A</v>
      </c>
      <c r="V36" s="46" t="e">
        <f t="shared" si="6"/>
        <v>#N/A</v>
      </c>
      <c r="W36" s="46" t="e">
        <f t="shared" si="7"/>
        <v>#N/A</v>
      </c>
      <c r="X36" s="46" t="e">
        <f t="shared" si="8"/>
        <v>#N/A</v>
      </c>
      <c r="Y36" s="46" t="e">
        <f t="shared" si="9"/>
        <v>#N/A</v>
      </c>
    </row>
    <row r="37" spans="1:25" x14ac:dyDescent="0.3">
      <c r="A37" s="30" t="str">
        <f>IF('Pre-Survey'!A37&gt;0, 'Pre-Survey'!A37, "")</f>
        <v/>
      </c>
      <c r="B37" s="27" t="str">
        <f>IF('Pre-Survey'!$A37&gt;0, 'Pre-Survey'!AC37, "")</f>
        <v/>
      </c>
      <c r="C37" s="27" t="str">
        <f>IF('Pre-Survey'!$A37&gt;0, 'Pre-Survey'!AD37, "")</f>
        <v/>
      </c>
      <c r="D37" s="27" t="str">
        <f>IF('Pre-Survey'!$A37&gt;0, 'Pre-Survey'!AE37, "")</f>
        <v/>
      </c>
      <c r="E37" s="27" t="str">
        <f>IF('Pre-Survey'!$A37&gt;0, 'Pre-Survey'!AF37, "")</f>
        <v/>
      </c>
      <c r="F37" s="27" t="str">
        <f>IF('Pre-Survey'!$A37&gt;0, 'Pre-Survey'!AG37, "")</f>
        <v/>
      </c>
      <c r="G37" s="27" t="str">
        <f>IF('Pre-Survey'!$A37&gt;0, 'Pre-Survey'!AH37, "")</f>
        <v/>
      </c>
      <c r="H37" s="27" t="str">
        <f>IF('Pre-Survey'!$A37&gt;0, 'Pre-Survey'!AI37, "")</f>
        <v/>
      </c>
      <c r="I37" s="27" t="str">
        <f>IF('Pre-Survey'!$A37&gt;0, (SUM(B37:H37)), "")</f>
        <v/>
      </c>
      <c r="J37" s="28" t="e">
        <f>INDEX('Post-Survey'!AO:AO, MATCH('Post-Survey'!$A37, Hidden!$A:$A, 0))</f>
        <v>#N/A</v>
      </c>
      <c r="K37" s="28" t="e">
        <f>INDEX('Post-Survey'!AP:AP, MATCH('Post-Survey'!$A37, Hidden!$A:$A, 0))</f>
        <v>#N/A</v>
      </c>
      <c r="L37" s="28" t="e">
        <f>INDEX('Post-Survey'!AQ:AQ, MATCH('Post-Survey'!$A37, Hidden!$A:$A, 0))</f>
        <v>#N/A</v>
      </c>
      <c r="M37" s="28" t="e">
        <f>INDEX('Post-Survey'!AR:AR, MATCH('Post-Survey'!$A37, Hidden!$A:$A, 0))</f>
        <v>#N/A</v>
      </c>
      <c r="N37" s="28" t="e">
        <f>INDEX('Post-Survey'!AS:AS, MATCH('Post-Survey'!$A37, Hidden!$A:$A, 0))</f>
        <v>#N/A</v>
      </c>
      <c r="O37" s="28" t="e">
        <f>INDEX('Post-Survey'!AT:AT, MATCH('Post-Survey'!$A37, Hidden!$A:$A, 0))</f>
        <v>#N/A</v>
      </c>
      <c r="P37" s="28" t="e">
        <f>INDEX('Post-Survey'!AU:AU, MATCH('Post-Survey'!$A37, Hidden!$A:$A, 0))</f>
        <v>#N/A</v>
      </c>
      <c r="Q37" s="28" t="e">
        <f t="shared" si="1"/>
        <v>#N/A</v>
      </c>
      <c r="R37" s="46" t="e">
        <f t="shared" si="2"/>
        <v>#N/A</v>
      </c>
      <c r="S37" s="46" t="e">
        <f t="shared" si="3"/>
        <v>#N/A</v>
      </c>
      <c r="T37" s="46" t="e">
        <f t="shared" si="4"/>
        <v>#N/A</v>
      </c>
      <c r="U37" s="46" t="e">
        <f t="shared" si="5"/>
        <v>#N/A</v>
      </c>
      <c r="V37" s="46" t="e">
        <f t="shared" si="6"/>
        <v>#N/A</v>
      </c>
      <c r="W37" s="46" t="e">
        <f t="shared" si="7"/>
        <v>#N/A</v>
      </c>
      <c r="X37" s="46" t="e">
        <f t="shared" si="8"/>
        <v>#N/A</v>
      </c>
      <c r="Y37" s="46" t="e">
        <f t="shared" si="9"/>
        <v>#N/A</v>
      </c>
    </row>
    <row r="38" spans="1:25" x14ac:dyDescent="0.3">
      <c r="A38" s="30" t="str">
        <f>IF('Pre-Survey'!A38&gt;0, 'Pre-Survey'!A38, "")</f>
        <v/>
      </c>
      <c r="B38" s="27" t="str">
        <f>IF('Pre-Survey'!$A38&gt;0, 'Pre-Survey'!AC38, "")</f>
        <v/>
      </c>
      <c r="C38" s="27" t="str">
        <f>IF('Pre-Survey'!$A38&gt;0, 'Pre-Survey'!AD38, "")</f>
        <v/>
      </c>
      <c r="D38" s="27" t="str">
        <f>IF('Pre-Survey'!$A38&gt;0, 'Pre-Survey'!AE38, "")</f>
        <v/>
      </c>
      <c r="E38" s="27" t="str">
        <f>IF('Pre-Survey'!$A38&gt;0, 'Pre-Survey'!AF38, "")</f>
        <v/>
      </c>
      <c r="F38" s="27" t="str">
        <f>IF('Pre-Survey'!$A38&gt;0, 'Pre-Survey'!AG38, "")</f>
        <v/>
      </c>
      <c r="G38" s="27" t="str">
        <f>IF('Pre-Survey'!$A38&gt;0, 'Pre-Survey'!AH38, "")</f>
        <v/>
      </c>
      <c r="H38" s="27" t="str">
        <f>IF('Pre-Survey'!$A38&gt;0, 'Pre-Survey'!AI38, "")</f>
        <v/>
      </c>
      <c r="I38" s="27" t="str">
        <f>IF('Pre-Survey'!$A38&gt;0, (SUM(B38:H38)), "")</f>
        <v/>
      </c>
      <c r="J38" s="28" t="e">
        <f>INDEX('Post-Survey'!AO:AO, MATCH('Post-Survey'!$A38, Hidden!$A:$A, 0))</f>
        <v>#N/A</v>
      </c>
      <c r="K38" s="28" t="e">
        <f>INDEX('Post-Survey'!AP:AP, MATCH('Post-Survey'!$A38, Hidden!$A:$A, 0))</f>
        <v>#N/A</v>
      </c>
      <c r="L38" s="28" t="e">
        <f>INDEX('Post-Survey'!AQ:AQ, MATCH('Post-Survey'!$A38, Hidden!$A:$A, 0))</f>
        <v>#N/A</v>
      </c>
      <c r="M38" s="28" t="e">
        <f>INDEX('Post-Survey'!AR:AR, MATCH('Post-Survey'!$A38, Hidden!$A:$A, 0))</f>
        <v>#N/A</v>
      </c>
      <c r="N38" s="28" t="e">
        <f>INDEX('Post-Survey'!AS:AS, MATCH('Post-Survey'!$A38, Hidden!$A:$A, 0))</f>
        <v>#N/A</v>
      </c>
      <c r="O38" s="28" t="e">
        <f>INDEX('Post-Survey'!AT:AT, MATCH('Post-Survey'!$A38, Hidden!$A:$A, 0))</f>
        <v>#N/A</v>
      </c>
      <c r="P38" s="28" t="e">
        <f>INDEX('Post-Survey'!AU:AU, MATCH('Post-Survey'!$A38, Hidden!$A:$A, 0))</f>
        <v>#N/A</v>
      </c>
      <c r="Q38" s="28" t="e">
        <f t="shared" si="1"/>
        <v>#N/A</v>
      </c>
      <c r="R38" s="46" t="e">
        <f t="shared" si="2"/>
        <v>#N/A</v>
      </c>
      <c r="S38" s="46" t="e">
        <f t="shared" si="3"/>
        <v>#N/A</v>
      </c>
      <c r="T38" s="46" t="e">
        <f t="shared" si="4"/>
        <v>#N/A</v>
      </c>
      <c r="U38" s="46" t="e">
        <f t="shared" si="5"/>
        <v>#N/A</v>
      </c>
      <c r="V38" s="46" t="e">
        <f t="shared" si="6"/>
        <v>#N/A</v>
      </c>
      <c r="W38" s="46" t="e">
        <f t="shared" si="7"/>
        <v>#N/A</v>
      </c>
      <c r="X38" s="46" t="e">
        <f t="shared" si="8"/>
        <v>#N/A</v>
      </c>
      <c r="Y38" s="46" t="e">
        <f t="shared" si="9"/>
        <v>#N/A</v>
      </c>
    </row>
    <row r="39" spans="1:25" x14ac:dyDescent="0.3">
      <c r="A39" s="30" t="str">
        <f>IF('Pre-Survey'!A39&gt;0, 'Pre-Survey'!A39, "")</f>
        <v/>
      </c>
      <c r="B39" s="27" t="str">
        <f>IF('Pre-Survey'!$A39&gt;0, 'Pre-Survey'!AC39, "")</f>
        <v/>
      </c>
      <c r="C39" s="27" t="str">
        <f>IF('Pre-Survey'!$A39&gt;0, 'Pre-Survey'!AD39, "")</f>
        <v/>
      </c>
      <c r="D39" s="27" t="str">
        <f>IF('Pre-Survey'!$A39&gt;0, 'Pre-Survey'!AE39, "")</f>
        <v/>
      </c>
      <c r="E39" s="27" t="str">
        <f>IF('Pre-Survey'!$A39&gt;0, 'Pre-Survey'!AF39, "")</f>
        <v/>
      </c>
      <c r="F39" s="27" t="str">
        <f>IF('Pre-Survey'!$A39&gt;0, 'Pre-Survey'!AG39, "")</f>
        <v/>
      </c>
      <c r="G39" s="27" t="str">
        <f>IF('Pre-Survey'!$A39&gt;0, 'Pre-Survey'!AH39, "")</f>
        <v/>
      </c>
      <c r="H39" s="27" t="str">
        <f>IF('Pre-Survey'!$A39&gt;0, 'Pre-Survey'!AI39, "")</f>
        <v/>
      </c>
      <c r="I39" s="27" t="str">
        <f>IF('Pre-Survey'!$A39&gt;0, (SUM(B39:H39)), "")</f>
        <v/>
      </c>
      <c r="J39" s="28" t="e">
        <f>INDEX('Post-Survey'!AO:AO, MATCH('Post-Survey'!$A39, Hidden!$A:$A, 0))</f>
        <v>#N/A</v>
      </c>
      <c r="K39" s="28" t="e">
        <f>INDEX('Post-Survey'!AP:AP, MATCH('Post-Survey'!$A39, Hidden!$A:$A, 0))</f>
        <v>#N/A</v>
      </c>
      <c r="L39" s="28" t="e">
        <f>INDEX('Post-Survey'!AQ:AQ, MATCH('Post-Survey'!$A39, Hidden!$A:$A, 0))</f>
        <v>#N/A</v>
      </c>
      <c r="M39" s="28" t="e">
        <f>INDEX('Post-Survey'!AR:AR, MATCH('Post-Survey'!$A39, Hidden!$A:$A, 0))</f>
        <v>#N/A</v>
      </c>
      <c r="N39" s="28" t="e">
        <f>INDEX('Post-Survey'!AS:AS, MATCH('Post-Survey'!$A39, Hidden!$A:$A, 0))</f>
        <v>#N/A</v>
      </c>
      <c r="O39" s="28" t="e">
        <f>INDEX('Post-Survey'!AT:AT, MATCH('Post-Survey'!$A39, Hidden!$A:$A, 0))</f>
        <v>#N/A</v>
      </c>
      <c r="P39" s="28" t="e">
        <f>INDEX('Post-Survey'!AU:AU, MATCH('Post-Survey'!$A39, Hidden!$A:$A, 0))</f>
        <v>#N/A</v>
      </c>
      <c r="Q39" s="28" t="e">
        <f t="shared" si="1"/>
        <v>#N/A</v>
      </c>
      <c r="R39" s="46" t="e">
        <f t="shared" si="2"/>
        <v>#N/A</v>
      </c>
      <c r="S39" s="46" t="e">
        <f t="shared" si="3"/>
        <v>#N/A</v>
      </c>
      <c r="T39" s="46" t="e">
        <f t="shared" si="4"/>
        <v>#N/A</v>
      </c>
      <c r="U39" s="46" t="e">
        <f t="shared" si="5"/>
        <v>#N/A</v>
      </c>
      <c r="V39" s="46" t="e">
        <f t="shared" si="6"/>
        <v>#N/A</v>
      </c>
      <c r="W39" s="46" t="e">
        <f t="shared" si="7"/>
        <v>#N/A</v>
      </c>
      <c r="X39" s="46" t="e">
        <f t="shared" si="8"/>
        <v>#N/A</v>
      </c>
      <c r="Y39" s="46" t="e">
        <f t="shared" si="9"/>
        <v>#N/A</v>
      </c>
    </row>
    <row r="40" spans="1:25" x14ac:dyDescent="0.3">
      <c r="A40" s="30" t="str">
        <f>IF('Pre-Survey'!A40&gt;0, 'Pre-Survey'!A40, "")</f>
        <v/>
      </c>
      <c r="B40" s="27" t="str">
        <f>IF('Pre-Survey'!$A40&gt;0, 'Pre-Survey'!AC40, "")</f>
        <v/>
      </c>
      <c r="C40" s="27" t="str">
        <f>IF('Pre-Survey'!$A40&gt;0, 'Pre-Survey'!AD40, "")</f>
        <v/>
      </c>
      <c r="D40" s="27" t="str">
        <f>IF('Pre-Survey'!$A40&gt;0, 'Pre-Survey'!AE40, "")</f>
        <v/>
      </c>
      <c r="E40" s="27" t="str">
        <f>IF('Pre-Survey'!$A40&gt;0, 'Pre-Survey'!AF40, "")</f>
        <v/>
      </c>
      <c r="F40" s="27" t="str">
        <f>IF('Pre-Survey'!$A40&gt;0, 'Pre-Survey'!AG40, "")</f>
        <v/>
      </c>
      <c r="G40" s="27" t="str">
        <f>IF('Pre-Survey'!$A40&gt;0, 'Pre-Survey'!AH40, "")</f>
        <v/>
      </c>
      <c r="H40" s="27" t="str">
        <f>IF('Pre-Survey'!$A40&gt;0, 'Pre-Survey'!AI40, "")</f>
        <v/>
      </c>
      <c r="I40" s="27" t="str">
        <f>IF('Pre-Survey'!$A40&gt;0, (SUM(B40:H40)), "")</f>
        <v/>
      </c>
      <c r="J40" s="28" t="e">
        <f>INDEX('Post-Survey'!AO:AO, MATCH('Post-Survey'!$A40, Hidden!$A:$A, 0))</f>
        <v>#N/A</v>
      </c>
      <c r="K40" s="28" t="e">
        <f>INDEX('Post-Survey'!AP:AP, MATCH('Post-Survey'!$A40, Hidden!$A:$A, 0))</f>
        <v>#N/A</v>
      </c>
      <c r="L40" s="28" t="e">
        <f>INDEX('Post-Survey'!AQ:AQ, MATCH('Post-Survey'!$A40, Hidden!$A:$A, 0))</f>
        <v>#N/A</v>
      </c>
      <c r="M40" s="28" t="e">
        <f>INDEX('Post-Survey'!AR:AR, MATCH('Post-Survey'!$A40, Hidden!$A:$A, 0))</f>
        <v>#N/A</v>
      </c>
      <c r="N40" s="28" t="e">
        <f>INDEX('Post-Survey'!AS:AS, MATCH('Post-Survey'!$A40, Hidden!$A:$A, 0))</f>
        <v>#N/A</v>
      </c>
      <c r="O40" s="28" t="e">
        <f>INDEX('Post-Survey'!AT:AT, MATCH('Post-Survey'!$A40, Hidden!$A:$A, 0))</f>
        <v>#N/A</v>
      </c>
      <c r="P40" s="28" t="e">
        <f>INDEX('Post-Survey'!AU:AU, MATCH('Post-Survey'!$A40, Hidden!$A:$A, 0))</f>
        <v>#N/A</v>
      </c>
      <c r="Q40" s="28" t="e">
        <f t="shared" si="1"/>
        <v>#N/A</v>
      </c>
      <c r="R40" s="46" t="e">
        <f t="shared" si="2"/>
        <v>#N/A</v>
      </c>
      <c r="S40" s="46" t="e">
        <f t="shared" si="3"/>
        <v>#N/A</v>
      </c>
      <c r="T40" s="46" t="e">
        <f t="shared" si="4"/>
        <v>#N/A</v>
      </c>
      <c r="U40" s="46" t="e">
        <f t="shared" si="5"/>
        <v>#N/A</v>
      </c>
      <c r="V40" s="46" t="e">
        <f t="shared" si="6"/>
        <v>#N/A</v>
      </c>
      <c r="W40" s="46" t="e">
        <f t="shared" si="7"/>
        <v>#N/A</v>
      </c>
      <c r="X40" s="46" t="e">
        <f t="shared" si="8"/>
        <v>#N/A</v>
      </c>
      <c r="Y40" s="46" t="e">
        <f t="shared" si="9"/>
        <v>#N/A</v>
      </c>
    </row>
    <row r="41" spans="1:25" x14ac:dyDescent="0.3">
      <c r="A41" s="30" t="str">
        <f>IF('Pre-Survey'!A41&gt;0, 'Pre-Survey'!A41, "")</f>
        <v/>
      </c>
      <c r="B41" s="27" t="str">
        <f>IF('Pre-Survey'!$A41&gt;0, 'Pre-Survey'!AC41, "")</f>
        <v/>
      </c>
      <c r="C41" s="27" t="str">
        <f>IF('Pre-Survey'!$A41&gt;0, 'Pre-Survey'!AD41, "")</f>
        <v/>
      </c>
      <c r="D41" s="27" t="str">
        <f>IF('Pre-Survey'!$A41&gt;0, 'Pre-Survey'!AE41, "")</f>
        <v/>
      </c>
      <c r="E41" s="27" t="str">
        <f>IF('Pre-Survey'!$A41&gt;0, 'Pre-Survey'!AF41, "")</f>
        <v/>
      </c>
      <c r="F41" s="27" t="str">
        <f>IF('Pre-Survey'!$A41&gt;0, 'Pre-Survey'!AG41, "")</f>
        <v/>
      </c>
      <c r="G41" s="27" t="str">
        <f>IF('Pre-Survey'!$A41&gt;0, 'Pre-Survey'!AH41, "")</f>
        <v/>
      </c>
      <c r="H41" s="27" t="str">
        <f>IF('Pre-Survey'!$A41&gt;0, 'Pre-Survey'!AI41, "")</f>
        <v/>
      </c>
      <c r="I41" s="27" t="str">
        <f>IF('Pre-Survey'!$A41&gt;0, (SUM(B41:H41)), "")</f>
        <v/>
      </c>
      <c r="J41" s="28" t="e">
        <f>INDEX('Post-Survey'!AO:AO, MATCH('Post-Survey'!$A41, Hidden!$A:$A, 0))</f>
        <v>#N/A</v>
      </c>
      <c r="K41" s="28" t="e">
        <f>INDEX('Post-Survey'!AP:AP, MATCH('Post-Survey'!$A41, Hidden!$A:$A, 0))</f>
        <v>#N/A</v>
      </c>
      <c r="L41" s="28" t="e">
        <f>INDEX('Post-Survey'!AQ:AQ, MATCH('Post-Survey'!$A41, Hidden!$A:$A, 0))</f>
        <v>#N/A</v>
      </c>
      <c r="M41" s="28" t="e">
        <f>INDEX('Post-Survey'!AR:AR, MATCH('Post-Survey'!$A41, Hidden!$A:$A, 0))</f>
        <v>#N/A</v>
      </c>
      <c r="N41" s="28" t="e">
        <f>INDEX('Post-Survey'!AS:AS, MATCH('Post-Survey'!$A41, Hidden!$A:$A, 0))</f>
        <v>#N/A</v>
      </c>
      <c r="O41" s="28" t="e">
        <f>INDEX('Post-Survey'!AT:AT, MATCH('Post-Survey'!$A41, Hidden!$A:$A, 0))</f>
        <v>#N/A</v>
      </c>
      <c r="P41" s="28" t="e">
        <f>INDEX('Post-Survey'!AU:AU, MATCH('Post-Survey'!$A41, Hidden!$A:$A, 0))</f>
        <v>#N/A</v>
      </c>
      <c r="Q41" s="28" t="e">
        <f t="shared" si="1"/>
        <v>#N/A</v>
      </c>
      <c r="R41" s="46" t="e">
        <f t="shared" si="2"/>
        <v>#N/A</v>
      </c>
      <c r="S41" s="46" t="e">
        <f t="shared" si="3"/>
        <v>#N/A</v>
      </c>
      <c r="T41" s="46" t="e">
        <f t="shared" si="4"/>
        <v>#N/A</v>
      </c>
      <c r="U41" s="46" t="e">
        <f t="shared" si="5"/>
        <v>#N/A</v>
      </c>
      <c r="V41" s="46" t="e">
        <f t="shared" si="6"/>
        <v>#N/A</v>
      </c>
      <c r="W41" s="46" t="e">
        <f t="shared" si="7"/>
        <v>#N/A</v>
      </c>
      <c r="X41" s="46" t="e">
        <f t="shared" si="8"/>
        <v>#N/A</v>
      </c>
      <c r="Y41" s="46" t="e">
        <f t="shared" si="9"/>
        <v>#N/A</v>
      </c>
    </row>
    <row r="42" spans="1:25" x14ac:dyDescent="0.3">
      <c r="A42" s="30" t="str">
        <f>IF('Pre-Survey'!A42&gt;0, 'Pre-Survey'!A42, "")</f>
        <v/>
      </c>
      <c r="B42" s="27" t="str">
        <f>IF('Pre-Survey'!$A42&gt;0, 'Pre-Survey'!AC42, "")</f>
        <v/>
      </c>
      <c r="C42" s="27" t="str">
        <f>IF('Pre-Survey'!$A42&gt;0, 'Pre-Survey'!AD42, "")</f>
        <v/>
      </c>
      <c r="D42" s="27" t="str">
        <f>IF('Pre-Survey'!$A42&gt;0, 'Pre-Survey'!AE42, "")</f>
        <v/>
      </c>
      <c r="E42" s="27" t="str">
        <f>IF('Pre-Survey'!$A42&gt;0, 'Pre-Survey'!AF42, "")</f>
        <v/>
      </c>
      <c r="F42" s="27" t="str">
        <f>IF('Pre-Survey'!$A42&gt;0, 'Pre-Survey'!AG42, "")</f>
        <v/>
      </c>
      <c r="G42" s="27" t="str">
        <f>IF('Pre-Survey'!$A42&gt;0, 'Pre-Survey'!AH42, "")</f>
        <v/>
      </c>
      <c r="H42" s="27" t="str">
        <f>IF('Pre-Survey'!$A42&gt;0, 'Pre-Survey'!AI42, "")</f>
        <v/>
      </c>
      <c r="I42" s="27" t="str">
        <f>IF('Pre-Survey'!$A42&gt;0, (SUM(B42:H42)), "")</f>
        <v/>
      </c>
      <c r="J42" s="28" t="e">
        <f>INDEX('Post-Survey'!AO:AO, MATCH('Post-Survey'!$A42, Hidden!$A:$A, 0))</f>
        <v>#N/A</v>
      </c>
      <c r="K42" s="28" t="e">
        <f>INDEX('Post-Survey'!AP:AP, MATCH('Post-Survey'!$A42, Hidden!$A:$A, 0))</f>
        <v>#N/A</v>
      </c>
      <c r="L42" s="28" t="e">
        <f>INDEX('Post-Survey'!AQ:AQ, MATCH('Post-Survey'!$A42, Hidden!$A:$A, 0))</f>
        <v>#N/A</v>
      </c>
      <c r="M42" s="28" t="e">
        <f>INDEX('Post-Survey'!AR:AR, MATCH('Post-Survey'!$A42, Hidden!$A:$A, 0))</f>
        <v>#N/A</v>
      </c>
      <c r="N42" s="28" t="e">
        <f>INDEX('Post-Survey'!AS:AS, MATCH('Post-Survey'!$A42, Hidden!$A:$A, 0))</f>
        <v>#N/A</v>
      </c>
      <c r="O42" s="28" t="e">
        <f>INDEX('Post-Survey'!AT:AT, MATCH('Post-Survey'!$A42, Hidden!$A:$A, 0))</f>
        <v>#N/A</v>
      </c>
      <c r="P42" s="28" t="e">
        <f>INDEX('Post-Survey'!AU:AU, MATCH('Post-Survey'!$A42, Hidden!$A:$A, 0))</f>
        <v>#N/A</v>
      </c>
      <c r="Q42" s="28" t="e">
        <f t="shared" si="1"/>
        <v>#N/A</v>
      </c>
      <c r="R42" s="46" t="e">
        <f t="shared" si="2"/>
        <v>#N/A</v>
      </c>
      <c r="S42" s="46" t="e">
        <f t="shared" si="3"/>
        <v>#N/A</v>
      </c>
      <c r="T42" s="46" t="e">
        <f t="shared" si="4"/>
        <v>#N/A</v>
      </c>
      <c r="U42" s="46" t="e">
        <f t="shared" si="5"/>
        <v>#N/A</v>
      </c>
      <c r="V42" s="46" t="e">
        <f t="shared" si="6"/>
        <v>#N/A</v>
      </c>
      <c r="W42" s="46" t="e">
        <f t="shared" si="7"/>
        <v>#N/A</v>
      </c>
      <c r="X42" s="46" t="e">
        <f t="shared" si="8"/>
        <v>#N/A</v>
      </c>
      <c r="Y42" s="46" t="e">
        <f t="shared" si="9"/>
        <v>#N/A</v>
      </c>
    </row>
    <row r="43" spans="1:25" x14ac:dyDescent="0.3">
      <c r="A43" s="30" t="str">
        <f>IF('Pre-Survey'!A43&gt;0, 'Pre-Survey'!A43, "")</f>
        <v/>
      </c>
      <c r="B43" s="27" t="str">
        <f>IF('Pre-Survey'!$A43&gt;0, 'Pre-Survey'!AC43, "")</f>
        <v/>
      </c>
      <c r="C43" s="27" t="str">
        <f>IF('Pre-Survey'!$A43&gt;0, 'Pre-Survey'!AD43, "")</f>
        <v/>
      </c>
      <c r="D43" s="27" t="str">
        <f>IF('Pre-Survey'!$A43&gt;0, 'Pre-Survey'!AE43, "")</f>
        <v/>
      </c>
      <c r="E43" s="27" t="str">
        <f>IF('Pre-Survey'!$A43&gt;0, 'Pre-Survey'!AF43, "")</f>
        <v/>
      </c>
      <c r="F43" s="27" t="str">
        <f>IF('Pre-Survey'!$A43&gt;0, 'Pre-Survey'!AG43, "")</f>
        <v/>
      </c>
      <c r="G43" s="27" t="str">
        <f>IF('Pre-Survey'!$A43&gt;0, 'Pre-Survey'!AH43, "")</f>
        <v/>
      </c>
      <c r="H43" s="27" t="str">
        <f>IF('Pre-Survey'!$A43&gt;0, 'Pre-Survey'!AI43, "")</f>
        <v/>
      </c>
      <c r="I43" s="27" t="str">
        <f>IF('Pre-Survey'!$A43&gt;0, (SUM(B43:H43)), "")</f>
        <v/>
      </c>
      <c r="J43" s="28" t="e">
        <f>INDEX('Post-Survey'!AO:AO, MATCH('Post-Survey'!$A43, Hidden!$A:$A, 0))</f>
        <v>#N/A</v>
      </c>
      <c r="K43" s="28" t="e">
        <f>INDEX('Post-Survey'!AP:AP, MATCH('Post-Survey'!$A43, Hidden!$A:$A, 0))</f>
        <v>#N/A</v>
      </c>
      <c r="L43" s="28" t="e">
        <f>INDEX('Post-Survey'!AQ:AQ, MATCH('Post-Survey'!$A43, Hidden!$A:$A, 0))</f>
        <v>#N/A</v>
      </c>
      <c r="M43" s="28" t="e">
        <f>INDEX('Post-Survey'!AR:AR, MATCH('Post-Survey'!$A43, Hidden!$A:$A, 0))</f>
        <v>#N/A</v>
      </c>
      <c r="N43" s="28" t="e">
        <f>INDEX('Post-Survey'!AS:AS, MATCH('Post-Survey'!$A43, Hidden!$A:$A, 0))</f>
        <v>#N/A</v>
      </c>
      <c r="O43" s="28" t="e">
        <f>INDEX('Post-Survey'!AT:AT, MATCH('Post-Survey'!$A43, Hidden!$A:$A, 0))</f>
        <v>#N/A</v>
      </c>
      <c r="P43" s="28" t="e">
        <f>INDEX('Post-Survey'!AU:AU, MATCH('Post-Survey'!$A43, Hidden!$A:$A, 0))</f>
        <v>#N/A</v>
      </c>
      <c r="Q43" s="28" t="e">
        <f t="shared" si="1"/>
        <v>#N/A</v>
      </c>
      <c r="R43" s="46" t="e">
        <f t="shared" si="2"/>
        <v>#N/A</v>
      </c>
      <c r="S43" s="46" t="e">
        <f t="shared" si="3"/>
        <v>#N/A</v>
      </c>
      <c r="T43" s="46" t="e">
        <f t="shared" si="4"/>
        <v>#N/A</v>
      </c>
      <c r="U43" s="46" t="e">
        <f t="shared" si="5"/>
        <v>#N/A</v>
      </c>
      <c r="V43" s="46" t="e">
        <f t="shared" si="6"/>
        <v>#N/A</v>
      </c>
      <c r="W43" s="46" t="e">
        <f t="shared" si="7"/>
        <v>#N/A</v>
      </c>
      <c r="X43" s="46" t="e">
        <f t="shared" si="8"/>
        <v>#N/A</v>
      </c>
      <c r="Y43" s="46" t="e">
        <f t="shared" si="9"/>
        <v>#N/A</v>
      </c>
    </row>
    <row r="44" spans="1:25" x14ac:dyDescent="0.3">
      <c r="A44" s="30" t="str">
        <f>IF('Pre-Survey'!A44&gt;0, 'Pre-Survey'!A44, "")</f>
        <v/>
      </c>
      <c r="B44" s="27" t="str">
        <f>IF('Pre-Survey'!$A44&gt;0, 'Pre-Survey'!AC44, "")</f>
        <v/>
      </c>
      <c r="C44" s="27" t="str">
        <f>IF('Pre-Survey'!$A44&gt;0, 'Pre-Survey'!AD44, "")</f>
        <v/>
      </c>
      <c r="D44" s="27" t="str">
        <f>IF('Pre-Survey'!$A44&gt;0, 'Pre-Survey'!AE44, "")</f>
        <v/>
      </c>
      <c r="E44" s="27" t="str">
        <f>IF('Pre-Survey'!$A44&gt;0, 'Pre-Survey'!AF44, "")</f>
        <v/>
      </c>
      <c r="F44" s="27" t="str">
        <f>IF('Pre-Survey'!$A44&gt;0, 'Pre-Survey'!AG44, "")</f>
        <v/>
      </c>
      <c r="G44" s="27" t="str">
        <f>IF('Pre-Survey'!$A44&gt;0, 'Pre-Survey'!AH44, "")</f>
        <v/>
      </c>
      <c r="H44" s="27" t="str">
        <f>IF('Pre-Survey'!$A44&gt;0, 'Pre-Survey'!AI44, "")</f>
        <v/>
      </c>
      <c r="I44" s="27" t="str">
        <f>IF('Pre-Survey'!$A44&gt;0, (SUM(B44:H44)), "")</f>
        <v/>
      </c>
      <c r="J44" s="28" t="e">
        <f>INDEX('Post-Survey'!AO:AO, MATCH('Post-Survey'!$A44, Hidden!$A:$A, 0))</f>
        <v>#N/A</v>
      </c>
      <c r="K44" s="28" t="e">
        <f>INDEX('Post-Survey'!AP:AP, MATCH('Post-Survey'!$A44, Hidden!$A:$A, 0))</f>
        <v>#N/A</v>
      </c>
      <c r="L44" s="28" t="e">
        <f>INDEX('Post-Survey'!AQ:AQ, MATCH('Post-Survey'!$A44, Hidden!$A:$A, 0))</f>
        <v>#N/A</v>
      </c>
      <c r="M44" s="28" t="e">
        <f>INDEX('Post-Survey'!AR:AR, MATCH('Post-Survey'!$A44, Hidden!$A:$A, 0))</f>
        <v>#N/A</v>
      </c>
      <c r="N44" s="28" t="e">
        <f>INDEX('Post-Survey'!AS:AS, MATCH('Post-Survey'!$A44, Hidden!$A:$A, 0))</f>
        <v>#N/A</v>
      </c>
      <c r="O44" s="28" t="e">
        <f>INDEX('Post-Survey'!AT:AT, MATCH('Post-Survey'!$A44, Hidden!$A:$A, 0))</f>
        <v>#N/A</v>
      </c>
      <c r="P44" s="28" t="e">
        <f>INDEX('Post-Survey'!AU:AU, MATCH('Post-Survey'!$A44, Hidden!$A:$A, 0))</f>
        <v>#N/A</v>
      </c>
      <c r="Q44" s="28" t="e">
        <f t="shared" si="1"/>
        <v>#N/A</v>
      </c>
      <c r="R44" s="46" t="e">
        <f t="shared" si="2"/>
        <v>#N/A</v>
      </c>
      <c r="S44" s="46" t="e">
        <f t="shared" si="3"/>
        <v>#N/A</v>
      </c>
      <c r="T44" s="46" t="e">
        <f t="shared" si="4"/>
        <v>#N/A</v>
      </c>
      <c r="U44" s="46" t="e">
        <f t="shared" si="5"/>
        <v>#N/A</v>
      </c>
      <c r="V44" s="46" t="e">
        <f t="shared" si="6"/>
        <v>#N/A</v>
      </c>
      <c r="W44" s="46" t="e">
        <f t="shared" si="7"/>
        <v>#N/A</v>
      </c>
      <c r="X44" s="46" t="e">
        <f t="shared" si="8"/>
        <v>#N/A</v>
      </c>
      <c r="Y44" s="46" t="e">
        <f t="shared" si="9"/>
        <v>#N/A</v>
      </c>
    </row>
    <row r="45" spans="1:25" x14ac:dyDescent="0.3">
      <c r="A45" s="30" t="str">
        <f>IF('Pre-Survey'!A45&gt;0, 'Pre-Survey'!A45, "")</f>
        <v/>
      </c>
      <c r="B45" s="27" t="str">
        <f>IF('Pre-Survey'!$A45&gt;0, 'Pre-Survey'!AC45, "")</f>
        <v/>
      </c>
      <c r="C45" s="27" t="str">
        <f>IF('Pre-Survey'!$A45&gt;0, 'Pre-Survey'!AD45, "")</f>
        <v/>
      </c>
      <c r="D45" s="27" t="str">
        <f>IF('Pre-Survey'!$A45&gt;0, 'Pre-Survey'!AE45, "")</f>
        <v/>
      </c>
      <c r="E45" s="27" t="str">
        <f>IF('Pre-Survey'!$A45&gt;0, 'Pre-Survey'!AF45, "")</f>
        <v/>
      </c>
      <c r="F45" s="27" t="str">
        <f>IF('Pre-Survey'!$A45&gt;0, 'Pre-Survey'!AG45, "")</f>
        <v/>
      </c>
      <c r="G45" s="27" t="str">
        <f>IF('Pre-Survey'!$A45&gt;0, 'Pre-Survey'!AH45, "")</f>
        <v/>
      </c>
      <c r="H45" s="27" t="str">
        <f>IF('Pre-Survey'!$A45&gt;0, 'Pre-Survey'!AI45, "")</f>
        <v/>
      </c>
      <c r="I45" s="27" t="str">
        <f>IF('Pre-Survey'!$A45&gt;0, (SUM(B45:H45)), "")</f>
        <v/>
      </c>
      <c r="J45" s="28" t="e">
        <f>INDEX('Post-Survey'!AO:AO, MATCH('Post-Survey'!$A45, Hidden!$A:$A, 0))</f>
        <v>#N/A</v>
      </c>
      <c r="K45" s="28" t="e">
        <f>INDEX('Post-Survey'!AP:AP, MATCH('Post-Survey'!$A45, Hidden!$A:$A, 0))</f>
        <v>#N/A</v>
      </c>
      <c r="L45" s="28" t="e">
        <f>INDEX('Post-Survey'!AQ:AQ, MATCH('Post-Survey'!$A45, Hidden!$A:$A, 0))</f>
        <v>#N/A</v>
      </c>
      <c r="M45" s="28" t="e">
        <f>INDEX('Post-Survey'!AR:AR, MATCH('Post-Survey'!$A45, Hidden!$A:$A, 0))</f>
        <v>#N/A</v>
      </c>
      <c r="N45" s="28" t="e">
        <f>INDEX('Post-Survey'!AS:AS, MATCH('Post-Survey'!$A45, Hidden!$A:$A, 0))</f>
        <v>#N/A</v>
      </c>
      <c r="O45" s="28" t="e">
        <f>INDEX('Post-Survey'!AT:AT, MATCH('Post-Survey'!$A45, Hidden!$A:$A, 0))</f>
        <v>#N/A</v>
      </c>
      <c r="P45" s="28" t="e">
        <f>INDEX('Post-Survey'!AU:AU, MATCH('Post-Survey'!$A45, Hidden!$A:$A, 0))</f>
        <v>#N/A</v>
      </c>
      <c r="Q45" s="28" t="e">
        <f t="shared" si="1"/>
        <v>#N/A</v>
      </c>
      <c r="R45" s="46" t="e">
        <f t="shared" si="2"/>
        <v>#N/A</v>
      </c>
      <c r="S45" s="46" t="e">
        <f t="shared" si="3"/>
        <v>#N/A</v>
      </c>
      <c r="T45" s="46" t="e">
        <f t="shared" si="4"/>
        <v>#N/A</v>
      </c>
      <c r="U45" s="46" t="e">
        <f t="shared" si="5"/>
        <v>#N/A</v>
      </c>
      <c r="V45" s="46" t="e">
        <f t="shared" si="6"/>
        <v>#N/A</v>
      </c>
      <c r="W45" s="46" t="e">
        <f t="shared" si="7"/>
        <v>#N/A</v>
      </c>
      <c r="X45" s="46" t="e">
        <f t="shared" si="8"/>
        <v>#N/A</v>
      </c>
      <c r="Y45" s="46" t="e">
        <f t="shared" si="9"/>
        <v>#N/A</v>
      </c>
    </row>
    <row r="46" spans="1:25" x14ac:dyDescent="0.3">
      <c r="A46" s="30" t="str">
        <f>IF('Pre-Survey'!A46&gt;0, 'Pre-Survey'!A46, "")</f>
        <v/>
      </c>
      <c r="B46" s="27" t="str">
        <f>IF('Pre-Survey'!$A46&gt;0, 'Pre-Survey'!AC46, "")</f>
        <v/>
      </c>
      <c r="C46" s="27" t="str">
        <f>IF('Pre-Survey'!$A46&gt;0, 'Pre-Survey'!AD46, "")</f>
        <v/>
      </c>
      <c r="D46" s="27" t="str">
        <f>IF('Pre-Survey'!$A46&gt;0, 'Pre-Survey'!AE46, "")</f>
        <v/>
      </c>
      <c r="E46" s="27" t="str">
        <f>IF('Pre-Survey'!$A46&gt;0, 'Pre-Survey'!AF46, "")</f>
        <v/>
      </c>
      <c r="F46" s="27" t="str">
        <f>IF('Pre-Survey'!$A46&gt;0, 'Pre-Survey'!AG46, "")</f>
        <v/>
      </c>
      <c r="G46" s="27" t="str">
        <f>IF('Pre-Survey'!$A46&gt;0, 'Pre-Survey'!AH46, "")</f>
        <v/>
      </c>
      <c r="H46" s="27" t="str">
        <f>IF('Pre-Survey'!$A46&gt;0, 'Pre-Survey'!AI46, "")</f>
        <v/>
      </c>
      <c r="I46" s="27" t="str">
        <f>IF('Pre-Survey'!$A46&gt;0, (SUM(B46:H46)), "")</f>
        <v/>
      </c>
      <c r="J46" s="28" t="e">
        <f>INDEX('Post-Survey'!AO:AO, MATCH('Post-Survey'!$A46, Hidden!$A:$A, 0))</f>
        <v>#N/A</v>
      </c>
      <c r="K46" s="28" t="e">
        <f>INDEX('Post-Survey'!AP:AP, MATCH('Post-Survey'!$A46, Hidden!$A:$A, 0))</f>
        <v>#N/A</v>
      </c>
      <c r="L46" s="28" t="e">
        <f>INDEX('Post-Survey'!AQ:AQ, MATCH('Post-Survey'!$A46, Hidden!$A:$A, 0))</f>
        <v>#N/A</v>
      </c>
      <c r="M46" s="28" t="e">
        <f>INDEX('Post-Survey'!AR:AR, MATCH('Post-Survey'!$A46, Hidden!$A:$A, 0))</f>
        <v>#N/A</v>
      </c>
      <c r="N46" s="28" t="e">
        <f>INDEX('Post-Survey'!AS:AS, MATCH('Post-Survey'!$A46, Hidden!$A:$A, 0))</f>
        <v>#N/A</v>
      </c>
      <c r="O46" s="28" t="e">
        <f>INDEX('Post-Survey'!AT:AT, MATCH('Post-Survey'!$A46, Hidden!$A:$A, 0))</f>
        <v>#N/A</v>
      </c>
      <c r="P46" s="28" t="e">
        <f>INDEX('Post-Survey'!AU:AU, MATCH('Post-Survey'!$A46, Hidden!$A:$A, 0))</f>
        <v>#N/A</v>
      </c>
      <c r="Q46" s="28" t="e">
        <f t="shared" si="1"/>
        <v>#N/A</v>
      </c>
      <c r="R46" s="46" t="e">
        <f t="shared" si="2"/>
        <v>#N/A</v>
      </c>
      <c r="S46" s="46" t="e">
        <f t="shared" si="3"/>
        <v>#N/A</v>
      </c>
      <c r="T46" s="46" t="e">
        <f t="shared" si="4"/>
        <v>#N/A</v>
      </c>
      <c r="U46" s="46" t="e">
        <f t="shared" si="5"/>
        <v>#N/A</v>
      </c>
      <c r="V46" s="46" t="e">
        <f t="shared" si="6"/>
        <v>#N/A</v>
      </c>
      <c r="W46" s="46" t="e">
        <f t="shared" si="7"/>
        <v>#N/A</v>
      </c>
      <c r="X46" s="46" t="e">
        <f t="shared" si="8"/>
        <v>#N/A</v>
      </c>
      <c r="Y46" s="46" t="e">
        <f t="shared" si="9"/>
        <v>#N/A</v>
      </c>
    </row>
    <row r="47" spans="1:25" x14ac:dyDescent="0.3">
      <c r="A47" s="30" t="str">
        <f>IF('Pre-Survey'!A47&gt;0, 'Pre-Survey'!A47, "")</f>
        <v/>
      </c>
      <c r="B47" s="27" t="str">
        <f>IF('Pre-Survey'!$A47&gt;0, 'Pre-Survey'!AC47, "")</f>
        <v/>
      </c>
      <c r="C47" s="27" t="str">
        <f>IF('Pre-Survey'!$A47&gt;0, 'Pre-Survey'!AD47, "")</f>
        <v/>
      </c>
      <c r="D47" s="27" t="str">
        <f>IF('Pre-Survey'!$A47&gt;0, 'Pre-Survey'!AE47, "")</f>
        <v/>
      </c>
      <c r="E47" s="27" t="str">
        <f>IF('Pre-Survey'!$A47&gt;0, 'Pre-Survey'!AF47, "")</f>
        <v/>
      </c>
      <c r="F47" s="27" t="str">
        <f>IF('Pre-Survey'!$A47&gt;0, 'Pre-Survey'!AG47, "")</f>
        <v/>
      </c>
      <c r="G47" s="27" t="str">
        <f>IF('Pre-Survey'!$A47&gt;0, 'Pre-Survey'!AH47, "")</f>
        <v/>
      </c>
      <c r="H47" s="27" t="str">
        <f>IF('Pre-Survey'!$A47&gt;0, 'Pre-Survey'!AI47, "")</f>
        <v/>
      </c>
      <c r="I47" s="27" t="str">
        <f>IF('Pre-Survey'!$A47&gt;0, (SUM(B47:H47)), "")</f>
        <v/>
      </c>
      <c r="J47" s="28" t="e">
        <f>INDEX('Post-Survey'!AO:AO, MATCH('Post-Survey'!$A47, Hidden!$A:$A, 0))</f>
        <v>#N/A</v>
      </c>
      <c r="K47" s="28" t="e">
        <f>INDEX('Post-Survey'!AP:AP, MATCH('Post-Survey'!$A47, Hidden!$A:$A, 0))</f>
        <v>#N/A</v>
      </c>
      <c r="L47" s="28" t="e">
        <f>INDEX('Post-Survey'!AQ:AQ, MATCH('Post-Survey'!$A47, Hidden!$A:$A, 0))</f>
        <v>#N/A</v>
      </c>
      <c r="M47" s="28" t="e">
        <f>INDEX('Post-Survey'!AR:AR, MATCH('Post-Survey'!$A47, Hidden!$A:$A, 0))</f>
        <v>#N/A</v>
      </c>
      <c r="N47" s="28" t="e">
        <f>INDEX('Post-Survey'!AS:AS, MATCH('Post-Survey'!$A47, Hidden!$A:$A, 0))</f>
        <v>#N/A</v>
      </c>
      <c r="O47" s="28" t="e">
        <f>INDEX('Post-Survey'!AT:AT, MATCH('Post-Survey'!$A47, Hidden!$A:$A, 0))</f>
        <v>#N/A</v>
      </c>
      <c r="P47" s="28" t="e">
        <f>INDEX('Post-Survey'!AU:AU, MATCH('Post-Survey'!$A47, Hidden!$A:$A, 0))</f>
        <v>#N/A</v>
      </c>
      <c r="Q47" s="28" t="e">
        <f t="shared" si="1"/>
        <v>#N/A</v>
      </c>
      <c r="R47" s="46" t="e">
        <f t="shared" si="2"/>
        <v>#N/A</v>
      </c>
      <c r="S47" s="46" t="e">
        <f t="shared" si="3"/>
        <v>#N/A</v>
      </c>
      <c r="T47" s="46" t="e">
        <f t="shared" si="4"/>
        <v>#N/A</v>
      </c>
      <c r="U47" s="46" t="e">
        <f t="shared" si="5"/>
        <v>#N/A</v>
      </c>
      <c r="V47" s="46" t="e">
        <f t="shared" si="6"/>
        <v>#N/A</v>
      </c>
      <c r="W47" s="46" t="e">
        <f t="shared" si="7"/>
        <v>#N/A</v>
      </c>
      <c r="X47" s="46" t="e">
        <f t="shared" si="8"/>
        <v>#N/A</v>
      </c>
      <c r="Y47" s="46" t="e">
        <f t="shared" si="9"/>
        <v>#N/A</v>
      </c>
    </row>
    <row r="48" spans="1:25" x14ac:dyDescent="0.3">
      <c r="A48" s="30" t="str">
        <f>IF('Pre-Survey'!A48&gt;0, 'Pre-Survey'!A48, "")</f>
        <v/>
      </c>
      <c r="B48" s="27" t="str">
        <f>IF('Pre-Survey'!$A48&gt;0, 'Pre-Survey'!AC48, "")</f>
        <v/>
      </c>
      <c r="C48" s="27" t="str">
        <f>IF('Pre-Survey'!$A48&gt;0, 'Pre-Survey'!AD48, "")</f>
        <v/>
      </c>
      <c r="D48" s="27" t="str">
        <f>IF('Pre-Survey'!$A48&gt;0, 'Pre-Survey'!AE48, "")</f>
        <v/>
      </c>
      <c r="E48" s="27" t="str">
        <f>IF('Pre-Survey'!$A48&gt;0, 'Pre-Survey'!AF48, "")</f>
        <v/>
      </c>
      <c r="F48" s="27" t="str">
        <f>IF('Pre-Survey'!$A48&gt;0, 'Pre-Survey'!AG48, "")</f>
        <v/>
      </c>
      <c r="G48" s="27" t="str">
        <f>IF('Pre-Survey'!$A48&gt;0, 'Pre-Survey'!AH48, "")</f>
        <v/>
      </c>
      <c r="H48" s="27" t="str">
        <f>IF('Pre-Survey'!$A48&gt;0, 'Pre-Survey'!AI48, "")</f>
        <v/>
      </c>
      <c r="I48" s="27" t="str">
        <f>IF('Pre-Survey'!$A48&gt;0, (SUM(B48:H48)), "")</f>
        <v/>
      </c>
      <c r="J48" s="28" t="e">
        <f>INDEX('Post-Survey'!AO:AO, MATCH('Post-Survey'!$A48, Hidden!$A:$A, 0))</f>
        <v>#N/A</v>
      </c>
      <c r="K48" s="28" t="e">
        <f>INDEX('Post-Survey'!AP:AP, MATCH('Post-Survey'!$A48, Hidden!$A:$A, 0))</f>
        <v>#N/A</v>
      </c>
      <c r="L48" s="28" t="e">
        <f>INDEX('Post-Survey'!AQ:AQ, MATCH('Post-Survey'!$A48, Hidden!$A:$A, 0))</f>
        <v>#N/A</v>
      </c>
      <c r="M48" s="28" t="e">
        <f>INDEX('Post-Survey'!AR:AR, MATCH('Post-Survey'!$A48, Hidden!$A:$A, 0))</f>
        <v>#N/A</v>
      </c>
      <c r="N48" s="28" t="e">
        <f>INDEX('Post-Survey'!AS:AS, MATCH('Post-Survey'!$A48, Hidden!$A:$A, 0))</f>
        <v>#N/A</v>
      </c>
      <c r="O48" s="28" t="e">
        <f>INDEX('Post-Survey'!AT:AT, MATCH('Post-Survey'!$A48, Hidden!$A:$A, 0))</f>
        <v>#N/A</v>
      </c>
      <c r="P48" s="28" t="e">
        <f>INDEX('Post-Survey'!AU:AU, MATCH('Post-Survey'!$A48, Hidden!$A:$A, 0))</f>
        <v>#N/A</v>
      </c>
      <c r="Q48" s="28" t="e">
        <f t="shared" si="1"/>
        <v>#N/A</v>
      </c>
      <c r="R48" s="46" t="e">
        <f t="shared" si="2"/>
        <v>#N/A</v>
      </c>
      <c r="S48" s="46" t="e">
        <f t="shared" si="3"/>
        <v>#N/A</v>
      </c>
      <c r="T48" s="46" t="e">
        <f t="shared" si="4"/>
        <v>#N/A</v>
      </c>
      <c r="U48" s="46" t="e">
        <f t="shared" si="5"/>
        <v>#N/A</v>
      </c>
      <c r="V48" s="46" t="e">
        <f t="shared" si="6"/>
        <v>#N/A</v>
      </c>
      <c r="W48" s="46" t="e">
        <f t="shared" si="7"/>
        <v>#N/A</v>
      </c>
      <c r="X48" s="46" t="e">
        <f t="shared" si="8"/>
        <v>#N/A</v>
      </c>
      <c r="Y48" s="46" t="e">
        <f t="shared" si="9"/>
        <v>#N/A</v>
      </c>
    </row>
    <row r="49" spans="1:25" x14ac:dyDescent="0.3">
      <c r="A49" s="30" t="str">
        <f>IF('Pre-Survey'!A49&gt;0, 'Pre-Survey'!A49, "")</f>
        <v/>
      </c>
      <c r="B49" s="27" t="str">
        <f>IF('Pre-Survey'!$A49&gt;0, 'Pre-Survey'!AC49, "")</f>
        <v/>
      </c>
      <c r="C49" s="27" t="str">
        <f>IF('Pre-Survey'!$A49&gt;0, 'Pre-Survey'!AD49, "")</f>
        <v/>
      </c>
      <c r="D49" s="27" t="str">
        <f>IF('Pre-Survey'!$A49&gt;0, 'Pre-Survey'!AE49, "")</f>
        <v/>
      </c>
      <c r="E49" s="27" t="str">
        <f>IF('Pre-Survey'!$A49&gt;0, 'Pre-Survey'!AF49, "")</f>
        <v/>
      </c>
      <c r="F49" s="27" t="str">
        <f>IF('Pre-Survey'!$A49&gt;0, 'Pre-Survey'!AG49, "")</f>
        <v/>
      </c>
      <c r="G49" s="27" t="str">
        <f>IF('Pre-Survey'!$A49&gt;0, 'Pre-Survey'!AH49, "")</f>
        <v/>
      </c>
      <c r="H49" s="27" t="str">
        <f>IF('Pre-Survey'!$A49&gt;0, 'Pre-Survey'!AI49, "")</f>
        <v/>
      </c>
      <c r="I49" s="27" t="str">
        <f>IF('Pre-Survey'!$A49&gt;0, (SUM(B49:H49)), "")</f>
        <v/>
      </c>
      <c r="J49" s="28" t="e">
        <f>INDEX('Post-Survey'!AO:AO, MATCH('Post-Survey'!$A49, Hidden!$A:$A, 0))</f>
        <v>#N/A</v>
      </c>
      <c r="K49" s="28" t="e">
        <f>INDEX('Post-Survey'!AP:AP, MATCH('Post-Survey'!$A49, Hidden!$A:$A, 0))</f>
        <v>#N/A</v>
      </c>
      <c r="L49" s="28" t="e">
        <f>INDEX('Post-Survey'!AQ:AQ, MATCH('Post-Survey'!$A49, Hidden!$A:$A, 0))</f>
        <v>#N/A</v>
      </c>
      <c r="M49" s="28" t="e">
        <f>INDEX('Post-Survey'!AR:AR, MATCH('Post-Survey'!$A49, Hidden!$A:$A, 0))</f>
        <v>#N/A</v>
      </c>
      <c r="N49" s="28" t="e">
        <f>INDEX('Post-Survey'!AS:AS, MATCH('Post-Survey'!$A49, Hidden!$A:$A, 0))</f>
        <v>#N/A</v>
      </c>
      <c r="O49" s="28" t="e">
        <f>INDEX('Post-Survey'!AT:AT, MATCH('Post-Survey'!$A49, Hidden!$A:$A, 0))</f>
        <v>#N/A</v>
      </c>
      <c r="P49" s="28" t="e">
        <f>INDEX('Post-Survey'!AU:AU, MATCH('Post-Survey'!$A49, Hidden!$A:$A, 0))</f>
        <v>#N/A</v>
      </c>
      <c r="Q49" s="28" t="e">
        <f t="shared" si="1"/>
        <v>#N/A</v>
      </c>
      <c r="R49" s="46" t="e">
        <f t="shared" si="2"/>
        <v>#N/A</v>
      </c>
      <c r="S49" s="46" t="e">
        <f t="shared" si="3"/>
        <v>#N/A</v>
      </c>
      <c r="T49" s="46" t="e">
        <f t="shared" si="4"/>
        <v>#N/A</v>
      </c>
      <c r="U49" s="46" t="e">
        <f t="shared" si="5"/>
        <v>#N/A</v>
      </c>
      <c r="V49" s="46" t="e">
        <f t="shared" si="6"/>
        <v>#N/A</v>
      </c>
      <c r="W49" s="46" t="e">
        <f t="shared" si="7"/>
        <v>#N/A</v>
      </c>
      <c r="X49" s="46" t="e">
        <f t="shared" si="8"/>
        <v>#N/A</v>
      </c>
      <c r="Y49" s="46" t="e">
        <f t="shared" si="9"/>
        <v>#N/A</v>
      </c>
    </row>
    <row r="50" spans="1:25" x14ac:dyDescent="0.3">
      <c r="A50" s="30" t="str">
        <f>IF('Pre-Survey'!A50&gt;0, 'Pre-Survey'!A50, "")</f>
        <v/>
      </c>
      <c r="B50" s="27" t="str">
        <f>IF('Pre-Survey'!$A50&gt;0, 'Pre-Survey'!AC50, "")</f>
        <v/>
      </c>
      <c r="C50" s="27" t="str">
        <f>IF('Pre-Survey'!$A50&gt;0, 'Pre-Survey'!AD50, "")</f>
        <v/>
      </c>
      <c r="D50" s="27" t="str">
        <f>IF('Pre-Survey'!$A50&gt;0, 'Pre-Survey'!AE50, "")</f>
        <v/>
      </c>
      <c r="E50" s="27" t="str">
        <f>IF('Pre-Survey'!$A50&gt;0, 'Pre-Survey'!AF50, "")</f>
        <v/>
      </c>
      <c r="F50" s="27" t="str">
        <f>IF('Pre-Survey'!$A50&gt;0, 'Pre-Survey'!AG50, "")</f>
        <v/>
      </c>
      <c r="G50" s="27" t="str">
        <f>IF('Pre-Survey'!$A50&gt;0, 'Pre-Survey'!AH50, "")</f>
        <v/>
      </c>
      <c r="H50" s="27" t="str">
        <f>IF('Pre-Survey'!$A50&gt;0, 'Pre-Survey'!AI50, "")</f>
        <v/>
      </c>
      <c r="I50" s="27" t="str">
        <f>IF('Pre-Survey'!$A50&gt;0, (SUM(B50:H50)), "")</f>
        <v/>
      </c>
      <c r="J50" s="28" t="e">
        <f>INDEX('Post-Survey'!AO:AO, MATCH('Post-Survey'!$A50, Hidden!$A:$A, 0))</f>
        <v>#N/A</v>
      </c>
      <c r="K50" s="28" t="e">
        <f>INDEX('Post-Survey'!AP:AP, MATCH('Post-Survey'!$A50, Hidden!$A:$A, 0))</f>
        <v>#N/A</v>
      </c>
      <c r="L50" s="28" t="e">
        <f>INDEX('Post-Survey'!AQ:AQ, MATCH('Post-Survey'!$A50, Hidden!$A:$A, 0))</f>
        <v>#N/A</v>
      </c>
      <c r="M50" s="28" t="e">
        <f>INDEX('Post-Survey'!AR:AR, MATCH('Post-Survey'!$A50, Hidden!$A:$A, 0))</f>
        <v>#N/A</v>
      </c>
      <c r="N50" s="28" t="e">
        <f>INDEX('Post-Survey'!AS:AS, MATCH('Post-Survey'!$A50, Hidden!$A:$A, 0))</f>
        <v>#N/A</v>
      </c>
      <c r="O50" s="28" t="e">
        <f>INDEX('Post-Survey'!AT:AT, MATCH('Post-Survey'!$A50, Hidden!$A:$A, 0))</f>
        <v>#N/A</v>
      </c>
      <c r="P50" s="28" t="e">
        <f>INDEX('Post-Survey'!AU:AU, MATCH('Post-Survey'!$A50, Hidden!$A:$A, 0))</f>
        <v>#N/A</v>
      </c>
      <c r="Q50" s="28" t="e">
        <f t="shared" si="1"/>
        <v>#N/A</v>
      </c>
      <c r="R50" s="46" t="e">
        <f t="shared" si="2"/>
        <v>#N/A</v>
      </c>
      <c r="S50" s="46" t="e">
        <f t="shared" si="3"/>
        <v>#N/A</v>
      </c>
      <c r="T50" s="46" t="e">
        <f t="shared" si="4"/>
        <v>#N/A</v>
      </c>
      <c r="U50" s="46" t="e">
        <f t="shared" si="5"/>
        <v>#N/A</v>
      </c>
      <c r="V50" s="46" t="e">
        <f t="shared" si="6"/>
        <v>#N/A</v>
      </c>
      <c r="W50" s="46" t="e">
        <f t="shared" si="7"/>
        <v>#N/A</v>
      </c>
      <c r="X50" s="46" t="e">
        <f t="shared" si="8"/>
        <v>#N/A</v>
      </c>
      <c r="Y50" s="46" t="e">
        <f t="shared" si="9"/>
        <v>#N/A</v>
      </c>
    </row>
    <row r="51" spans="1:25" x14ac:dyDescent="0.3">
      <c r="A51" s="30" t="str">
        <f>IF('Pre-Survey'!A51&gt;0, 'Pre-Survey'!A51, "")</f>
        <v/>
      </c>
      <c r="B51" s="27" t="str">
        <f>IF('Pre-Survey'!$A51&gt;0, 'Pre-Survey'!AC51, "")</f>
        <v/>
      </c>
      <c r="C51" s="27" t="str">
        <f>IF('Pre-Survey'!$A51&gt;0, 'Pre-Survey'!AD51, "")</f>
        <v/>
      </c>
      <c r="D51" s="27" t="str">
        <f>IF('Pre-Survey'!$A51&gt;0, 'Pre-Survey'!AE51, "")</f>
        <v/>
      </c>
      <c r="E51" s="27" t="str">
        <f>IF('Pre-Survey'!$A51&gt;0, 'Pre-Survey'!AF51, "")</f>
        <v/>
      </c>
      <c r="F51" s="27" t="str">
        <f>IF('Pre-Survey'!$A51&gt;0, 'Pre-Survey'!AG51, "")</f>
        <v/>
      </c>
      <c r="G51" s="27" t="str">
        <f>IF('Pre-Survey'!$A51&gt;0, 'Pre-Survey'!AH51, "")</f>
        <v/>
      </c>
      <c r="H51" s="27" t="str">
        <f>IF('Pre-Survey'!$A51&gt;0, 'Pre-Survey'!AI51, "")</f>
        <v/>
      </c>
      <c r="I51" s="27" t="str">
        <f>IF('Pre-Survey'!$A51&gt;0, (SUM(B51:H51)), "")</f>
        <v/>
      </c>
      <c r="J51" s="28" t="e">
        <f>INDEX('Post-Survey'!AO:AO, MATCH('Post-Survey'!$A51, Hidden!$A:$A, 0))</f>
        <v>#N/A</v>
      </c>
      <c r="K51" s="28" t="e">
        <f>INDEX('Post-Survey'!AP:AP, MATCH('Post-Survey'!$A51, Hidden!$A:$A, 0))</f>
        <v>#N/A</v>
      </c>
      <c r="L51" s="28" t="e">
        <f>INDEX('Post-Survey'!AQ:AQ, MATCH('Post-Survey'!$A51, Hidden!$A:$A, 0))</f>
        <v>#N/A</v>
      </c>
      <c r="M51" s="28" t="e">
        <f>INDEX('Post-Survey'!AR:AR, MATCH('Post-Survey'!$A51, Hidden!$A:$A, 0))</f>
        <v>#N/A</v>
      </c>
      <c r="N51" s="28" t="e">
        <f>INDEX('Post-Survey'!AS:AS, MATCH('Post-Survey'!$A51, Hidden!$A:$A, 0))</f>
        <v>#N/A</v>
      </c>
      <c r="O51" s="28" t="e">
        <f>INDEX('Post-Survey'!AT:AT, MATCH('Post-Survey'!$A51, Hidden!$A:$A, 0))</f>
        <v>#N/A</v>
      </c>
      <c r="P51" s="28" t="e">
        <f>INDEX('Post-Survey'!AU:AU, MATCH('Post-Survey'!$A51, Hidden!$A:$A, 0))</f>
        <v>#N/A</v>
      </c>
      <c r="Q51" s="28" t="e">
        <f t="shared" si="1"/>
        <v>#N/A</v>
      </c>
      <c r="R51" s="46" t="e">
        <f t="shared" si="2"/>
        <v>#N/A</v>
      </c>
      <c r="S51" s="46" t="e">
        <f t="shared" si="3"/>
        <v>#N/A</v>
      </c>
      <c r="T51" s="46" t="e">
        <f t="shared" si="4"/>
        <v>#N/A</v>
      </c>
      <c r="U51" s="46" t="e">
        <f t="shared" si="5"/>
        <v>#N/A</v>
      </c>
      <c r="V51" s="46" t="e">
        <f t="shared" si="6"/>
        <v>#N/A</v>
      </c>
      <c r="W51" s="46" t="e">
        <f t="shared" si="7"/>
        <v>#N/A</v>
      </c>
      <c r="X51" s="46" t="e">
        <f t="shared" si="8"/>
        <v>#N/A</v>
      </c>
      <c r="Y51" s="46" t="e">
        <f t="shared" si="9"/>
        <v>#N/A</v>
      </c>
    </row>
    <row r="52" spans="1:25" x14ac:dyDescent="0.3">
      <c r="A52" s="30" t="str">
        <f>IF('Pre-Survey'!A52&gt;0, 'Pre-Survey'!A52, "")</f>
        <v/>
      </c>
      <c r="B52" s="27" t="str">
        <f>IF('Pre-Survey'!$A52&gt;0, 'Pre-Survey'!AC52, "")</f>
        <v/>
      </c>
      <c r="C52" s="27" t="str">
        <f>IF('Pre-Survey'!$A52&gt;0, 'Pre-Survey'!AD52, "")</f>
        <v/>
      </c>
      <c r="D52" s="27" t="str">
        <f>IF('Pre-Survey'!$A52&gt;0, 'Pre-Survey'!AE52, "")</f>
        <v/>
      </c>
      <c r="E52" s="27" t="str">
        <f>IF('Pre-Survey'!$A52&gt;0, 'Pre-Survey'!AF52, "")</f>
        <v/>
      </c>
      <c r="F52" s="27" t="str">
        <f>IF('Pre-Survey'!$A52&gt;0, 'Pre-Survey'!AG52, "")</f>
        <v/>
      </c>
      <c r="G52" s="27" t="str">
        <f>IF('Pre-Survey'!$A52&gt;0, 'Pre-Survey'!AH52, "")</f>
        <v/>
      </c>
      <c r="H52" s="27" t="str">
        <f>IF('Pre-Survey'!$A52&gt;0, 'Pre-Survey'!AI52, "")</f>
        <v/>
      </c>
      <c r="I52" s="27" t="str">
        <f>IF('Pre-Survey'!$A52&gt;0, (SUM(B52:H52)), "")</f>
        <v/>
      </c>
      <c r="J52" s="28" t="e">
        <f>INDEX('Post-Survey'!AO:AO, MATCH('Post-Survey'!$A52, Hidden!$A:$A, 0))</f>
        <v>#N/A</v>
      </c>
      <c r="K52" s="28" t="e">
        <f>INDEX('Post-Survey'!AP:AP, MATCH('Post-Survey'!$A52, Hidden!$A:$A, 0))</f>
        <v>#N/A</v>
      </c>
      <c r="L52" s="28" t="e">
        <f>INDEX('Post-Survey'!AQ:AQ, MATCH('Post-Survey'!$A52, Hidden!$A:$A, 0))</f>
        <v>#N/A</v>
      </c>
      <c r="M52" s="28" t="e">
        <f>INDEX('Post-Survey'!AR:AR, MATCH('Post-Survey'!$A52, Hidden!$A:$A, 0))</f>
        <v>#N/A</v>
      </c>
      <c r="N52" s="28" t="e">
        <f>INDEX('Post-Survey'!AS:AS, MATCH('Post-Survey'!$A52, Hidden!$A:$A, 0))</f>
        <v>#N/A</v>
      </c>
      <c r="O52" s="28" t="e">
        <f>INDEX('Post-Survey'!AT:AT, MATCH('Post-Survey'!$A52, Hidden!$A:$A, 0))</f>
        <v>#N/A</v>
      </c>
      <c r="P52" s="28" t="e">
        <f>INDEX('Post-Survey'!AU:AU, MATCH('Post-Survey'!$A52, Hidden!$A:$A, 0))</f>
        <v>#N/A</v>
      </c>
      <c r="Q52" s="28" t="e">
        <f t="shared" si="1"/>
        <v>#N/A</v>
      </c>
      <c r="R52" s="46" t="e">
        <f t="shared" si="2"/>
        <v>#N/A</v>
      </c>
      <c r="S52" s="46" t="e">
        <f t="shared" si="3"/>
        <v>#N/A</v>
      </c>
      <c r="T52" s="46" t="e">
        <f t="shared" si="4"/>
        <v>#N/A</v>
      </c>
      <c r="U52" s="46" t="e">
        <f t="shared" si="5"/>
        <v>#N/A</v>
      </c>
      <c r="V52" s="46" t="e">
        <f t="shared" si="6"/>
        <v>#N/A</v>
      </c>
      <c r="W52" s="46" t="e">
        <f t="shared" si="7"/>
        <v>#N/A</v>
      </c>
      <c r="X52" s="46" t="e">
        <f t="shared" si="8"/>
        <v>#N/A</v>
      </c>
      <c r="Y52" s="46" t="e">
        <f t="shared" si="9"/>
        <v>#N/A</v>
      </c>
    </row>
    <row r="53" spans="1:25" x14ac:dyDescent="0.3">
      <c r="A53" s="30" t="str">
        <f>IF('Pre-Survey'!A53&gt;0, 'Pre-Survey'!A53, "")</f>
        <v/>
      </c>
      <c r="B53" s="27" t="str">
        <f>IF('Pre-Survey'!$A53&gt;0, 'Pre-Survey'!AC53, "")</f>
        <v/>
      </c>
      <c r="C53" s="27" t="str">
        <f>IF('Pre-Survey'!$A53&gt;0, 'Pre-Survey'!AD53, "")</f>
        <v/>
      </c>
      <c r="D53" s="27" t="str">
        <f>IF('Pre-Survey'!$A53&gt;0, 'Pre-Survey'!AE53, "")</f>
        <v/>
      </c>
      <c r="E53" s="27" t="str">
        <f>IF('Pre-Survey'!$A53&gt;0, 'Pre-Survey'!AF53, "")</f>
        <v/>
      </c>
      <c r="F53" s="27" t="str">
        <f>IF('Pre-Survey'!$A53&gt;0, 'Pre-Survey'!AG53, "")</f>
        <v/>
      </c>
      <c r="G53" s="27" t="str">
        <f>IF('Pre-Survey'!$A53&gt;0, 'Pre-Survey'!AH53, "")</f>
        <v/>
      </c>
      <c r="H53" s="27" t="str">
        <f>IF('Pre-Survey'!$A53&gt;0, 'Pre-Survey'!AI53, "")</f>
        <v/>
      </c>
      <c r="I53" s="27" t="str">
        <f>IF('Pre-Survey'!$A53&gt;0, (SUM(B53:H53)), "")</f>
        <v/>
      </c>
      <c r="J53" s="28" t="e">
        <f>INDEX('Post-Survey'!AO:AO, MATCH('Post-Survey'!$A53, Hidden!$A:$A, 0))</f>
        <v>#N/A</v>
      </c>
      <c r="K53" s="28" t="e">
        <f>INDEX('Post-Survey'!AP:AP, MATCH('Post-Survey'!$A53, Hidden!$A:$A, 0))</f>
        <v>#N/A</v>
      </c>
      <c r="L53" s="28" t="e">
        <f>INDEX('Post-Survey'!AQ:AQ, MATCH('Post-Survey'!$A53, Hidden!$A:$A, 0))</f>
        <v>#N/A</v>
      </c>
      <c r="M53" s="28" t="e">
        <f>INDEX('Post-Survey'!AR:AR, MATCH('Post-Survey'!$A53, Hidden!$A:$A, 0))</f>
        <v>#N/A</v>
      </c>
      <c r="N53" s="28" t="e">
        <f>INDEX('Post-Survey'!AS:AS, MATCH('Post-Survey'!$A53, Hidden!$A:$A, 0))</f>
        <v>#N/A</v>
      </c>
      <c r="O53" s="28" t="e">
        <f>INDEX('Post-Survey'!AT:AT, MATCH('Post-Survey'!$A53, Hidden!$A:$A, 0))</f>
        <v>#N/A</v>
      </c>
      <c r="P53" s="28" t="e">
        <f>INDEX('Post-Survey'!AU:AU, MATCH('Post-Survey'!$A53, Hidden!$A:$A, 0))</f>
        <v>#N/A</v>
      </c>
      <c r="Q53" s="28" t="e">
        <f t="shared" si="1"/>
        <v>#N/A</v>
      </c>
      <c r="R53" s="46" t="e">
        <f t="shared" si="2"/>
        <v>#N/A</v>
      </c>
      <c r="S53" s="46" t="e">
        <f t="shared" si="3"/>
        <v>#N/A</v>
      </c>
      <c r="T53" s="46" t="e">
        <f t="shared" si="4"/>
        <v>#N/A</v>
      </c>
      <c r="U53" s="46" t="e">
        <f t="shared" si="5"/>
        <v>#N/A</v>
      </c>
      <c r="V53" s="46" t="e">
        <f t="shared" si="6"/>
        <v>#N/A</v>
      </c>
      <c r="W53" s="46" t="e">
        <f t="shared" si="7"/>
        <v>#N/A</v>
      </c>
      <c r="X53" s="46" t="e">
        <f t="shared" si="8"/>
        <v>#N/A</v>
      </c>
      <c r="Y53" s="46" t="e">
        <f t="shared" si="9"/>
        <v>#N/A</v>
      </c>
    </row>
    <row r="54" spans="1:25" x14ac:dyDescent="0.3">
      <c r="A54" s="30" t="str">
        <f>IF('Pre-Survey'!A54&gt;0, 'Pre-Survey'!A54, "")</f>
        <v/>
      </c>
      <c r="B54" s="27" t="str">
        <f>IF('Pre-Survey'!$A54&gt;0, 'Pre-Survey'!AC54, "")</f>
        <v/>
      </c>
      <c r="C54" s="27" t="str">
        <f>IF('Pre-Survey'!$A54&gt;0, 'Pre-Survey'!AD54, "")</f>
        <v/>
      </c>
      <c r="D54" s="27" t="str">
        <f>IF('Pre-Survey'!$A54&gt;0, 'Pre-Survey'!AE54, "")</f>
        <v/>
      </c>
      <c r="E54" s="27" t="str">
        <f>IF('Pre-Survey'!$A54&gt;0, 'Pre-Survey'!AF54, "")</f>
        <v/>
      </c>
      <c r="F54" s="27" t="str">
        <f>IF('Pre-Survey'!$A54&gt;0, 'Pre-Survey'!AG54, "")</f>
        <v/>
      </c>
      <c r="G54" s="27" t="str">
        <f>IF('Pre-Survey'!$A54&gt;0, 'Pre-Survey'!AH54, "")</f>
        <v/>
      </c>
      <c r="H54" s="27" t="str">
        <f>IF('Pre-Survey'!$A54&gt;0, 'Pre-Survey'!AI54, "")</f>
        <v/>
      </c>
      <c r="I54" s="27" t="str">
        <f>IF('Pre-Survey'!$A54&gt;0, (SUM(B54:H54)), "")</f>
        <v/>
      </c>
      <c r="J54" s="28" t="e">
        <f>INDEX('Post-Survey'!AO:AO, MATCH('Post-Survey'!$A54, Hidden!$A:$A, 0))</f>
        <v>#N/A</v>
      </c>
      <c r="K54" s="28" t="e">
        <f>INDEX('Post-Survey'!AP:AP, MATCH('Post-Survey'!$A54, Hidden!$A:$A, 0))</f>
        <v>#N/A</v>
      </c>
      <c r="L54" s="28" t="e">
        <f>INDEX('Post-Survey'!AQ:AQ, MATCH('Post-Survey'!$A54, Hidden!$A:$A, 0))</f>
        <v>#N/A</v>
      </c>
      <c r="M54" s="28" t="e">
        <f>INDEX('Post-Survey'!AR:AR, MATCH('Post-Survey'!$A54, Hidden!$A:$A, 0))</f>
        <v>#N/A</v>
      </c>
      <c r="N54" s="28" t="e">
        <f>INDEX('Post-Survey'!AS:AS, MATCH('Post-Survey'!$A54, Hidden!$A:$A, 0))</f>
        <v>#N/A</v>
      </c>
      <c r="O54" s="28" t="e">
        <f>INDEX('Post-Survey'!AT:AT, MATCH('Post-Survey'!$A54, Hidden!$A:$A, 0))</f>
        <v>#N/A</v>
      </c>
      <c r="P54" s="28" t="e">
        <f>INDEX('Post-Survey'!AU:AU, MATCH('Post-Survey'!$A54, Hidden!$A:$A, 0))</f>
        <v>#N/A</v>
      </c>
      <c r="Q54" s="28" t="e">
        <f t="shared" si="1"/>
        <v>#N/A</v>
      </c>
      <c r="R54" s="46" t="e">
        <f t="shared" si="2"/>
        <v>#N/A</v>
      </c>
      <c r="S54" s="46" t="e">
        <f t="shared" si="3"/>
        <v>#N/A</v>
      </c>
      <c r="T54" s="46" t="e">
        <f t="shared" si="4"/>
        <v>#N/A</v>
      </c>
      <c r="U54" s="46" t="e">
        <f t="shared" si="5"/>
        <v>#N/A</v>
      </c>
      <c r="V54" s="46" t="e">
        <f t="shared" si="6"/>
        <v>#N/A</v>
      </c>
      <c r="W54" s="46" t="e">
        <f t="shared" si="7"/>
        <v>#N/A</v>
      </c>
      <c r="X54" s="46" t="e">
        <f t="shared" si="8"/>
        <v>#N/A</v>
      </c>
      <c r="Y54" s="46" t="e">
        <f t="shared" si="9"/>
        <v>#N/A</v>
      </c>
    </row>
    <row r="55" spans="1:25" x14ac:dyDescent="0.3">
      <c r="A55" s="30" t="str">
        <f>IF('Pre-Survey'!A55&gt;0, 'Pre-Survey'!A55, "")</f>
        <v/>
      </c>
      <c r="B55" s="27" t="str">
        <f>IF('Pre-Survey'!$A55&gt;0, 'Pre-Survey'!AC55, "")</f>
        <v/>
      </c>
      <c r="C55" s="27" t="str">
        <f>IF('Pre-Survey'!$A55&gt;0, 'Pre-Survey'!AD55, "")</f>
        <v/>
      </c>
      <c r="D55" s="27" t="str">
        <f>IF('Pre-Survey'!$A55&gt;0, 'Pre-Survey'!AE55, "")</f>
        <v/>
      </c>
      <c r="E55" s="27" t="str">
        <f>IF('Pre-Survey'!$A55&gt;0, 'Pre-Survey'!AF55, "")</f>
        <v/>
      </c>
      <c r="F55" s="27" t="str">
        <f>IF('Pre-Survey'!$A55&gt;0, 'Pre-Survey'!AG55, "")</f>
        <v/>
      </c>
      <c r="G55" s="27" t="str">
        <f>IF('Pre-Survey'!$A55&gt;0, 'Pre-Survey'!AH55, "")</f>
        <v/>
      </c>
      <c r="H55" s="27" t="str">
        <f>IF('Pre-Survey'!$A55&gt;0, 'Pre-Survey'!AI55, "")</f>
        <v/>
      </c>
      <c r="I55" s="27" t="str">
        <f>IF('Pre-Survey'!$A55&gt;0, (SUM(B55:H55)), "")</f>
        <v/>
      </c>
      <c r="J55" s="28" t="e">
        <f>INDEX('Post-Survey'!AO:AO, MATCH('Post-Survey'!$A55, Hidden!$A:$A, 0))</f>
        <v>#N/A</v>
      </c>
      <c r="K55" s="28" t="e">
        <f>INDEX('Post-Survey'!AP:AP, MATCH('Post-Survey'!$A55, Hidden!$A:$A, 0))</f>
        <v>#N/A</v>
      </c>
      <c r="L55" s="28" t="e">
        <f>INDEX('Post-Survey'!AQ:AQ, MATCH('Post-Survey'!$A55, Hidden!$A:$A, 0))</f>
        <v>#N/A</v>
      </c>
      <c r="M55" s="28" t="e">
        <f>INDEX('Post-Survey'!AR:AR, MATCH('Post-Survey'!$A55, Hidden!$A:$A, 0))</f>
        <v>#N/A</v>
      </c>
      <c r="N55" s="28" t="e">
        <f>INDEX('Post-Survey'!AS:AS, MATCH('Post-Survey'!$A55, Hidden!$A:$A, 0))</f>
        <v>#N/A</v>
      </c>
      <c r="O55" s="28" t="e">
        <f>INDEX('Post-Survey'!AT:AT, MATCH('Post-Survey'!$A55, Hidden!$A:$A, 0))</f>
        <v>#N/A</v>
      </c>
      <c r="P55" s="28" t="e">
        <f>INDEX('Post-Survey'!AU:AU, MATCH('Post-Survey'!$A55, Hidden!$A:$A, 0))</f>
        <v>#N/A</v>
      </c>
      <c r="Q55" s="28" t="e">
        <f t="shared" si="1"/>
        <v>#N/A</v>
      </c>
      <c r="R55" s="46" t="e">
        <f t="shared" si="2"/>
        <v>#N/A</v>
      </c>
      <c r="S55" s="46" t="e">
        <f t="shared" si="3"/>
        <v>#N/A</v>
      </c>
      <c r="T55" s="46" t="e">
        <f t="shared" si="4"/>
        <v>#N/A</v>
      </c>
      <c r="U55" s="46" t="e">
        <f t="shared" si="5"/>
        <v>#N/A</v>
      </c>
      <c r="V55" s="46" t="e">
        <f t="shared" si="6"/>
        <v>#N/A</v>
      </c>
      <c r="W55" s="46" t="e">
        <f t="shared" si="7"/>
        <v>#N/A</v>
      </c>
      <c r="X55" s="46" t="e">
        <f t="shared" si="8"/>
        <v>#N/A</v>
      </c>
      <c r="Y55" s="46" t="e">
        <f t="shared" si="9"/>
        <v>#N/A</v>
      </c>
    </row>
    <row r="56" spans="1:25" x14ac:dyDescent="0.3">
      <c r="A56" s="30" t="str">
        <f>IF('Pre-Survey'!A56&gt;0, 'Pre-Survey'!A56, "")</f>
        <v/>
      </c>
      <c r="B56" s="27" t="str">
        <f>IF('Pre-Survey'!$A56&gt;0, 'Pre-Survey'!AC56, "")</f>
        <v/>
      </c>
      <c r="C56" s="27" t="str">
        <f>IF('Pre-Survey'!$A56&gt;0, 'Pre-Survey'!AD56, "")</f>
        <v/>
      </c>
      <c r="D56" s="27" t="str">
        <f>IF('Pre-Survey'!$A56&gt;0, 'Pre-Survey'!AE56, "")</f>
        <v/>
      </c>
      <c r="E56" s="27" t="str">
        <f>IF('Pre-Survey'!$A56&gt;0, 'Pre-Survey'!AF56, "")</f>
        <v/>
      </c>
      <c r="F56" s="27" t="str">
        <f>IF('Pre-Survey'!$A56&gt;0, 'Pre-Survey'!AG56, "")</f>
        <v/>
      </c>
      <c r="G56" s="27" t="str">
        <f>IF('Pre-Survey'!$A56&gt;0, 'Pre-Survey'!AH56, "")</f>
        <v/>
      </c>
      <c r="H56" s="27" t="str">
        <f>IF('Pre-Survey'!$A56&gt;0, 'Pre-Survey'!AI56, "")</f>
        <v/>
      </c>
      <c r="I56" s="27" t="str">
        <f>IF('Pre-Survey'!$A56&gt;0, (SUM(B56:H56)), "")</f>
        <v/>
      </c>
      <c r="J56" s="28" t="e">
        <f>INDEX('Post-Survey'!AO:AO, MATCH('Post-Survey'!$A56, Hidden!$A:$A, 0))</f>
        <v>#N/A</v>
      </c>
      <c r="K56" s="28" t="e">
        <f>INDEX('Post-Survey'!AP:AP, MATCH('Post-Survey'!$A56, Hidden!$A:$A, 0))</f>
        <v>#N/A</v>
      </c>
      <c r="L56" s="28" t="e">
        <f>INDEX('Post-Survey'!AQ:AQ, MATCH('Post-Survey'!$A56, Hidden!$A:$A, 0))</f>
        <v>#N/A</v>
      </c>
      <c r="M56" s="28" t="e">
        <f>INDEX('Post-Survey'!AR:AR, MATCH('Post-Survey'!$A56, Hidden!$A:$A, 0))</f>
        <v>#N/A</v>
      </c>
      <c r="N56" s="28" t="e">
        <f>INDEX('Post-Survey'!AS:AS, MATCH('Post-Survey'!$A56, Hidden!$A:$A, 0))</f>
        <v>#N/A</v>
      </c>
      <c r="O56" s="28" t="e">
        <f>INDEX('Post-Survey'!AT:AT, MATCH('Post-Survey'!$A56, Hidden!$A:$A, 0))</f>
        <v>#N/A</v>
      </c>
      <c r="P56" s="28" t="e">
        <f>INDEX('Post-Survey'!AU:AU, MATCH('Post-Survey'!$A56, Hidden!$A:$A, 0))</f>
        <v>#N/A</v>
      </c>
      <c r="Q56" s="28" t="e">
        <f t="shared" si="1"/>
        <v>#N/A</v>
      </c>
      <c r="R56" s="46" t="e">
        <f t="shared" si="2"/>
        <v>#N/A</v>
      </c>
      <c r="S56" s="46" t="e">
        <f t="shared" si="3"/>
        <v>#N/A</v>
      </c>
      <c r="T56" s="46" t="e">
        <f t="shared" si="4"/>
        <v>#N/A</v>
      </c>
      <c r="U56" s="46" t="e">
        <f t="shared" si="5"/>
        <v>#N/A</v>
      </c>
      <c r="V56" s="46" t="e">
        <f t="shared" si="6"/>
        <v>#N/A</v>
      </c>
      <c r="W56" s="46" t="e">
        <f t="shared" si="7"/>
        <v>#N/A</v>
      </c>
      <c r="X56" s="46" t="e">
        <f t="shared" si="8"/>
        <v>#N/A</v>
      </c>
      <c r="Y56" s="46" t="e">
        <f t="shared" si="9"/>
        <v>#N/A</v>
      </c>
    </row>
    <row r="57" spans="1:25" x14ac:dyDescent="0.3">
      <c r="A57" s="30" t="str">
        <f>IF('Pre-Survey'!A57&gt;0, 'Pre-Survey'!A57, "")</f>
        <v/>
      </c>
      <c r="B57" s="27" t="str">
        <f>IF('Pre-Survey'!$A57&gt;0, 'Pre-Survey'!AC57, "")</f>
        <v/>
      </c>
      <c r="C57" s="27" t="str">
        <f>IF('Pre-Survey'!$A57&gt;0, 'Pre-Survey'!AD57, "")</f>
        <v/>
      </c>
      <c r="D57" s="27" t="str">
        <f>IF('Pre-Survey'!$A57&gt;0, 'Pre-Survey'!AE57, "")</f>
        <v/>
      </c>
      <c r="E57" s="27" t="str">
        <f>IF('Pre-Survey'!$A57&gt;0, 'Pre-Survey'!AF57, "")</f>
        <v/>
      </c>
      <c r="F57" s="27" t="str">
        <f>IF('Pre-Survey'!$A57&gt;0, 'Pre-Survey'!AG57, "")</f>
        <v/>
      </c>
      <c r="G57" s="27" t="str">
        <f>IF('Pre-Survey'!$A57&gt;0, 'Pre-Survey'!AH57, "")</f>
        <v/>
      </c>
      <c r="H57" s="27" t="str">
        <f>IF('Pre-Survey'!$A57&gt;0, 'Pre-Survey'!AI57, "")</f>
        <v/>
      </c>
      <c r="I57" s="27" t="str">
        <f>IF('Pre-Survey'!$A57&gt;0, (SUM(B57:H57)), "")</f>
        <v/>
      </c>
      <c r="J57" s="28" t="e">
        <f>INDEX('Post-Survey'!AO:AO, MATCH('Post-Survey'!$A57, Hidden!$A:$A, 0))</f>
        <v>#N/A</v>
      </c>
      <c r="K57" s="28" t="e">
        <f>INDEX('Post-Survey'!AP:AP, MATCH('Post-Survey'!$A57, Hidden!$A:$A, 0))</f>
        <v>#N/A</v>
      </c>
      <c r="L57" s="28" t="e">
        <f>INDEX('Post-Survey'!AQ:AQ, MATCH('Post-Survey'!$A57, Hidden!$A:$A, 0))</f>
        <v>#N/A</v>
      </c>
      <c r="M57" s="28" t="e">
        <f>INDEX('Post-Survey'!AR:AR, MATCH('Post-Survey'!$A57, Hidden!$A:$A, 0))</f>
        <v>#N/A</v>
      </c>
      <c r="N57" s="28" t="e">
        <f>INDEX('Post-Survey'!AS:AS, MATCH('Post-Survey'!$A57, Hidden!$A:$A, 0))</f>
        <v>#N/A</v>
      </c>
      <c r="O57" s="28" t="e">
        <f>INDEX('Post-Survey'!AT:AT, MATCH('Post-Survey'!$A57, Hidden!$A:$A, 0))</f>
        <v>#N/A</v>
      </c>
      <c r="P57" s="28" t="e">
        <f>INDEX('Post-Survey'!AU:AU, MATCH('Post-Survey'!$A57, Hidden!$A:$A, 0))</f>
        <v>#N/A</v>
      </c>
      <c r="Q57" s="28" t="e">
        <f t="shared" si="1"/>
        <v>#N/A</v>
      </c>
      <c r="R57" s="46" t="e">
        <f t="shared" si="2"/>
        <v>#N/A</v>
      </c>
      <c r="S57" s="46" t="e">
        <f t="shared" si="3"/>
        <v>#N/A</v>
      </c>
      <c r="T57" s="46" t="e">
        <f t="shared" si="4"/>
        <v>#N/A</v>
      </c>
      <c r="U57" s="46" t="e">
        <f t="shared" si="5"/>
        <v>#N/A</v>
      </c>
      <c r="V57" s="46" t="e">
        <f t="shared" si="6"/>
        <v>#N/A</v>
      </c>
      <c r="W57" s="46" t="e">
        <f t="shared" si="7"/>
        <v>#N/A</v>
      </c>
      <c r="X57" s="46" t="e">
        <f t="shared" si="8"/>
        <v>#N/A</v>
      </c>
      <c r="Y57" s="46" t="e">
        <f t="shared" si="9"/>
        <v>#N/A</v>
      </c>
    </row>
    <row r="58" spans="1:25" x14ac:dyDescent="0.3">
      <c r="A58" s="30" t="str">
        <f>IF('Pre-Survey'!A58&gt;0, 'Pre-Survey'!A58, "")</f>
        <v/>
      </c>
      <c r="B58" s="27" t="str">
        <f>IF('Pre-Survey'!$A58&gt;0, 'Pre-Survey'!AC58, "")</f>
        <v/>
      </c>
      <c r="C58" s="27" t="str">
        <f>IF('Pre-Survey'!$A58&gt;0, 'Pre-Survey'!AD58, "")</f>
        <v/>
      </c>
      <c r="D58" s="27" t="str">
        <f>IF('Pre-Survey'!$A58&gt;0, 'Pre-Survey'!AE58, "")</f>
        <v/>
      </c>
      <c r="E58" s="27" t="str">
        <f>IF('Pre-Survey'!$A58&gt;0, 'Pre-Survey'!AF58, "")</f>
        <v/>
      </c>
      <c r="F58" s="27" t="str">
        <f>IF('Pre-Survey'!$A58&gt;0, 'Pre-Survey'!AG58, "")</f>
        <v/>
      </c>
      <c r="G58" s="27" t="str">
        <f>IF('Pre-Survey'!$A58&gt;0, 'Pre-Survey'!AH58, "")</f>
        <v/>
      </c>
      <c r="H58" s="27" t="str">
        <f>IF('Pre-Survey'!$A58&gt;0, 'Pre-Survey'!AI58, "")</f>
        <v/>
      </c>
      <c r="I58" s="27" t="str">
        <f>IF('Pre-Survey'!$A58&gt;0, (SUM(B58:H58)), "")</f>
        <v/>
      </c>
      <c r="J58" s="28" t="e">
        <f>INDEX('Post-Survey'!AO:AO, MATCH('Post-Survey'!$A58, Hidden!$A:$A, 0))</f>
        <v>#N/A</v>
      </c>
      <c r="K58" s="28" t="e">
        <f>INDEX('Post-Survey'!AP:AP, MATCH('Post-Survey'!$A58, Hidden!$A:$A, 0))</f>
        <v>#N/A</v>
      </c>
      <c r="L58" s="28" t="e">
        <f>INDEX('Post-Survey'!AQ:AQ, MATCH('Post-Survey'!$A58, Hidden!$A:$A, 0))</f>
        <v>#N/A</v>
      </c>
      <c r="M58" s="28" t="e">
        <f>INDEX('Post-Survey'!AR:AR, MATCH('Post-Survey'!$A58, Hidden!$A:$A, 0))</f>
        <v>#N/A</v>
      </c>
      <c r="N58" s="28" t="e">
        <f>INDEX('Post-Survey'!AS:AS, MATCH('Post-Survey'!$A58, Hidden!$A:$A, 0))</f>
        <v>#N/A</v>
      </c>
      <c r="O58" s="28" t="e">
        <f>INDEX('Post-Survey'!AT:AT, MATCH('Post-Survey'!$A58, Hidden!$A:$A, 0))</f>
        <v>#N/A</v>
      </c>
      <c r="P58" s="28" t="e">
        <f>INDEX('Post-Survey'!AU:AU, MATCH('Post-Survey'!$A58, Hidden!$A:$A, 0))</f>
        <v>#N/A</v>
      </c>
      <c r="Q58" s="28" t="e">
        <f t="shared" si="1"/>
        <v>#N/A</v>
      </c>
      <c r="R58" s="46" t="e">
        <f t="shared" si="2"/>
        <v>#N/A</v>
      </c>
      <c r="S58" s="46" t="e">
        <f t="shared" si="3"/>
        <v>#N/A</v>
      </c>
      <c r="T58" s="46" t="e">
        <f t="shared" si="4"/>
        <v>#N/A</v>
      </c>
      <c r="U58" s="46" t="e">
        <f t="shared" si="5"/>
        <v>#N/A</v>
      </c>
      <c r="V58" s="46" t="e">
        <f t="shared" si="6"/>
        <v>#N/A</v>
      </c>
      <c r="W58" s="46" t="e">
        <f t="shared" si="7"/>
        <v>#N/A</v>
      </c>
      <c r="X58" s="46" t="e">
        <f t="shared" si="8"/>
        <v>#N/A</v>
      </c>
      <c r="Y58" s="46" t="e">
        <f t="shared" si="9"/>
        <v>#N/A</v>
      </c>
    </row>
    <row r="59" spans="1:25" x14ac:dyDescent="0.3">
      <c r="A59" s="30" t="str">
        <f>IF('Pre-Survey'!A59&gt;0, 'Pre-Survey'!A59, "")</f>
        <v/>
      </c>
      <c r="B59" s="27" t="str">
        <f>IF('Pre-Survey'!$A59&gt;0, 'Pre-Survey'!AC59, "")</f>
        <v/>
      </c>
      <c r="C59" s="27" t="str">
        <f>IF('Pre-Survey'!$A59&gt;0, 'Pre-Survey'!AD59, "")</f>
        <v/>
      </c>
      <c r="D59" s="27" t="str">
        <f>IF('Pre-Survey'!$A59&gt;0, 'Pre-Survey'!AE59, "")</f>
        <v/>
      </c>
      <c r="E59" s="27" t="str">
        <f>IF('Pre-Survey'!$A59&gt;0, 'Pre-Survey'!AF59, "")</f>
        <v/>
      </c>
      <c r="F59" s="27" t="str">
        <f>IF('Pre-Survey'!$A59&gt;0, 'Pre-Survey'!AG59, "")</f>
        <v/>
      </c>
      <c r="G59" s="27" t="str">
        <f>IF('Pre-Survey'!$A59&gt;0, 'Pre-Survey'!AH59, "")</f>
        <v/>
      </c>
      <c r="H59" s="27" t="str">
        <f>IF('Pre-Survey'!$A59&gt;0, 'Pre-Survey'!AI59, "")</f>
        <v/>
      </c>
      <c r="I59" s="27" t="str">
        <f>IF('Pre-Survey'!$A59&gt;0, (SUM(B59:H59)), "")</f>
        <v/>
      </c>
      <c r="J59" s="28" t="e">
        <f>INDEX('Post-Survey'!AO:AO, MATCH('Post-Survey'!$A59, Hidden!$A:$A, 0))</f>
        <v>#N/A</v>
      </c>
      <c r="K59" s="28" t="e">
        <f>INDEX('Post-Survey'!AP:AP, MATCH('Post-Survey'!$A59, Hidden!$A:$A, 0))</f>
        <v>#N/A</v>
      </c>
      <c r="L59" s="28" t="e">
        <f>INDEX('Post-Survey'!AQ:AQ, MATCH('Post-Survey'!$A59, Hidden!$A:$A, 0))</f>
        <v>#N/A</v>
      </c>
      <c r="M59" s="28" t="e">
        <f>INDEX('Post-Survey'!AR:AR, MATCH('Post-Survey'!$A59, Hidden!$A:$A, 0))</f>
        <v>#N/A</v>
      </c>
      <c r="N59" s="28" t="e">
        <f>INDEX('Post-Survey'!AS:AS, MATCH('Post-Survey'!$A59, Hidden!$A:$A, 0))</f>
        <v>#N/A</v>
      </c>
      <c r="O59" s="28" t="e">
        <f>INDEX('Post-Survey'!AT:AT, MATCH('Post-Survey'!$A59, Hidden!$A:$A, 0))</f>
        <v>#N/A</v>
      </c>
      <c r="P59" s="28" t="e">
        <f>INDEX('Post-Survey'!AU:AU, MATCH('Post-Survey'!$A59, Hidden!$A:$A, 0))</f>
        <v>#N/A</v>
      </c>
      <c r="Q59" s="28" t="e">
        <f t="shared" si="1"/>
        <v>#N/A</v>
      </c>
      <c r="R59" s="46" t="e">
        <f t="shared" si="2"/>
        <v>#N/A</v>
      </c>
      <c r="S59" s="46" t="e">
        <f t="shared" si="3"/>
        <v>#N/A</v>
      </c>
      <c r="T59" s="46" t="e">
        <f t="shared" si="4"/>
        <v>#N/A</v>
      </c>
      <c r="U59" s="46" t="e">
        <f t="shared" si="5"/>
        <v>#N/A</v>
      </c>
      <c r="V59" s="46" t="e">
        <f t="shared" si="6"/>
        <v>#N/A</v>
      </c>
      <c r="W59" s="46" t="e">
        <f t="shared" si="7"/>
        <v>#N/A</v>
      </c>
      <c r="X59" s="46" t="e">
        <f t="shared" si="8"/>
        <v>#N/A</v>
      </c>
      <c r="Y59" s="46" t="e">
        <f t="shared" si="9"/>
        <v>#N/A</v>
      </c>
    </row>
    <row r="60" spans="1:25" x14ac:dyDescent="0.3">
      <c r="A60" s="30" t="str">
        <f>IF('Pre-Survey'!A60&gt;0, 'Pre-Survey'!A60, "")</f>
        <v/>
      </c>
      <c r="B60" s="27" t="str">
        <f>IF('Pre-Survey'!$A60&gt;0, 'Pre-Survey'!AC60, "")</f>
        <v/>
      </c>
      <c r="C60" s="27" t="str">
        <f>IF('Pre-Survey'!$A60&gt;0, 'Pre-Survey'!AD60, "")</f>
        <v/>
      </c>
      <c r="D60" s="27" t="str">
        <f>IF('Pre-Survey'!$A60&gt;0, 'Pre-Survey'!AE60, "")</f>
        <v/>
      </c>
      <c r="E60" s="27" t="str">
        <f>IF('Pre-Survey'!$A60&gt;0, 'Pre-Survey'!AF60, "")</f>
        <v/>
      </c>
      <c r="F60" s="27" t="str">
        <f>IF('Pre-Survey'!$A60&gt;0, 'Pre-Survey'!AG60, "")</f>
        <v/>
      </c>
      <c r="G60" s="27" t="str">
        <f>IF('Pre-Survey'!$A60&gt;0, 'Pre-Survey'!AH60, "")</f>
        <v/>
      </c>
      <c r="H60" s="27" t="str">
        <f>IF('Pre-Survey'!$A60&gt;0, 'Pre-Survey'!AI60, "")</f>
        <v/>
      </c>
      <c r="I60" s="27" t="str">
        <f>IF('Pre-Survey'!$A60&gt;0, (SUM(B60:H60)), "")</f>
        <v/>
      </c>
      <c r="J60" s="28" t="e">
        <f>INDEX('Post-Survey'!AO:AO, MATCH('Post-Survey'!$A60, Hidden!$A:$A, 0))</f>
        <v>#N/A</v>
      </c>
      <c r="K60" s="28" t="e">
        <f>INDEX('Post-Survey'!AP:AP, MATCH('Post-Survey'!$A60, Hidden!$A:$A, 0))</f>
        <v>#N/A</v>
      </c>
      <c r="L60" s="28" t="e">
        <f>INDEX('Post-Survey'!AQ:AQ, MATCH('Post-Survey'!$A60, Hidden!$A:$A, 0))</f>
        <v>#N/A</v>
      </c>
      <c r="M60" s="28" t="e">
        <f>INDEX('Post-Survey'!AR:AR, MATCH('Post-Survey'!$A60, Hidden!$A:$A, 0))</f>
        <v>#N/A</v>
      </c>
      <c r="N60" s="28" t="e">
        <f>INDEX('Post-Survey'!AS:AS, MATCH('Post-Survey'!$A60, Hidden!$A:$A, 0))</f>
        <v>#N/A</v>
      </c>
      <c r="O60" s="28" t="e">
        <f>INDEX('Post-Survey'!AT:AT, MATCH('Post-Survey'!$A60, Hidden!$A:$A, 0))</f>
        <v>#N/A</v>
      </c>
      <c r="P60" s="28" t="e">
        <f>INDEX('Post-Survey'!AU:AU, MATCH('Post-Survey'!$A60, Hidden!$A:$A, 0))</f>
        <v>#N/A</v>
      </c>
      <c r="Q60" s="28" t="e">
        <f t="shared" si="1"/>
        <v>#N/A</v>
      </c>
      <c r="R60" s="46" t="e">
        <f t="shared" si="2"/>
        <v>#N/A</v>
      </c>
      <c r="S60" s="46" t="e">
        <f t="shared" si="3"/>
        <v>#N/A</v>
      </c>
      <c r="T60" s="46" t="e">
        <f t="shared" si="4"/>
        <v>#N/A</v>
      </c>
      <c r="U60" s="46" t="e">
        <f t="shared" si="5"/>
        <v>#N/A</v>
      </c>
      <c r="V60" s="46" t="e">
        <f t="shared" si="6"/>
        <v>#N/A</v>
      </c>
      <c r="W60" s="46" t="e">
        <f t="shared" si="7"/>
        <v>#N/A</v>
      </c>
      <c r="X60" s="46" t="e">
        <f t="shared" si="8"/>
        <v>#N/A</v>
      </c>
      <c r="Y60" s="46" t="e">
        <f t="shared" si="9"/>
        <v>#N/A</v>
      </c>
    </row>
    <row r="61" spans="1:25" x14ac:dyDescent="0.3">
      <c r="A61" s="30" t="str">
        <f>IF('Pre-Survey'!A61&gt;0, 'Pre-Survey'!A61, "")</f>
        <v/>
      </c>
      <c r="B61" s="27" t="str">
        <f>IF('Pre-Survey'!$A61&gt;0, 'Pre-Survey'!AC61, "")</f>
        <v/>
      </c>
      <c r="C61" s="27" t="str">
        <f>IF('Pre-Survey'!$A61&gt;0, 'Pre-Survey'!AD61, "")</f>
        <v/>
      </c>
      <c r="D61" s="27" t="str">
        <f>IF('Pre-Survey'!$A61&gt;0, 'Pre-Survey'!AE61, "")</f>
        <v/>
      </c>
      <c r="E61" s="27" t="str">
        <f>IF('Pre-Survey'!$A61&gt;0, 'Pre-Survey'!AF61, "")</f>
        <v/>
      </c>
      <c r="F61" s="27" t="str">
        <f>IF('Pre-Survey'!$A61&gt;0, 'Pre-Survey'!AG61, "")</f>
        <v/>
      </c>
      <c r="G61" s="27" t="str">
        <f>IF('Pre-Survey'!$A61&gt;0, 'Pre-Survey'!AH61, "")</f>
        <v/>
      </c>
      <c r="H61" s="27" t="str">
        <f>IF('Pre-Survey'!$A61&gt;0, 'Pre-Survey'!AI61, "")</f>
        <v/>
      </c>
      <c r="I61" s="27" t="str">
        <f>IF('Pre-Survey'!$A61&gt;0, (SUM(B61:H61)), "")</f>
        <v/>
      </c>
      <c r="J61" s="28" t="e">
        <f>INDEX('Post-Survey'!AO:AO, MATCH('Post-Survey'!$A61, Hidden!$A:$A, 0))</f>
        <v>#N/A</v>
      </c>
      <c r="K61" s="28" t="e">
        <f>INDEX('Post-Survey'!AP:AP, MATCH('Post-Survey'!$A61, Hidden!$A:$A, 0))</f>
        <v>#N/A</v>
      </c>
      <c r="L61" s="28" t="e">
        <f>INDEX('Post-Survey'!AQ:AQ, MATCH('Post-Survey'!$A61, Hidden!$A:$A, 0))</f>
        <v>#N/A</v>
      </c>
      <c r="M61" s="28" t="e">
        <f>INDEX('Post-Survey'!AR:AR, MATCH('Post-Survey'!$A61, Hidden!$A:$A, 0))</f>
        <v>#N/A</v>
      </c>
      <c r="N61" s="28" t="e">
        <f>INDEX('Post-Survey'!AS:AS, MATCH('Post-Survey'!$A61, Hidden!$A:$A, 0))</f>
        <v>#N/A</v>
      </c>
      <c r="O61" s="28" t="e">
        <f>INDEX('Post-Survey'!AT:AT, MATCH('Post-Survey'!$A61, Hidden!$A:$A, 0))</f>
        <v>#N/A</v>
      </c>
      <c r="P61" s="28" t="e">
        <f>INDEX('Post-Survey'!AU:AU, MATCH('Post-Survey'!$A61, Hidden!$A:$A, 0))</f>
        <v>#N/A</v>
      </c>
      <c r="Q61" s="28" t="e">
        <f t="shared" si="1"/>
        <v>#N/A</v>
      </c>
      <c r="R61" s="46" t="e">
        <f t="shared" si="2"/>
        <v>#N/A</v>
      </c>
      <c r="S61" s="46" t="e">
        <f t="shared" si="3"/>
        <v>#N/A</v>
      </c>
      <c r="T61" s="46" t="e">
        <f t="shared" si="4"/>
        <v>#N/A</v>
      </c>
      <c r="U61" s="46" t="e">
        <f t="shared" si="5"/>
        <v>#N/A</v>
      </c>
      <c r="V61" s="46" t="e">
        <f t="shared" si="6"/>
        <v>#N/A</v>
      </c>
      <c r="W61" s="46" t="e">
        <f t="shared" si="7"/>
        <v>#N/A</v>
      </c>
      <c r="X61" s="46" t="e">
        <f t="shared" si="8"/>
        <v>#N/A</v>
      </c>
      <c r="Y61" s="46" t="e">
        <f t="shared" si="9"/>
        <v>#N/A</v>
      </c>
    </row>
    <row r="62" spans="1:25" x14ac:dyDescent="0.3">
      <c r="A62" s="30" t="str">
        <f>IF('Pre-Survey'!A62&gt;0, 'Pre-Survey'!A62, "")</f>
        <v/>
      </c>
      <c r="B62" s="27" t="str">
        <f>IF('Pre-Survey'!$A62&gt;0, 'Pre-Survey'!AC62, "")</f>
        <v/>
      </c>
      <c r="C62" s="27" t="str">
        <f>IF('Pre-Survey'!$A62&gt;0, 'Pre-Survey'!AD62, "")</f>
        <v/>
      </c>
      <c r="D62" s="27" t="str">
        <f>IF('Pre-Survey'!$A62&gt;0, 'Pre-Survey'!AE62, "")</f>
        <v/>
      </c>
      <c r="E62" s="27" t="str">
        <f>IF('Pre-Survey'!$A62&gt;0, 'Pre-Survey'!AF62, "")</f>
        <v/>
      </c>
      <c r="F62" s="27" t="str">
        <f>IF('Pre-Survey'!$A62&gt;0, 'Pre-Survey'!AG62, "")</f>
        <v/>
      </c>
      <c r="G62" s="27" t="str">
        <f>IF('Pre-Survey'!$A62&gt;0, 'Pre-Survey'!AH62, "")</f>
        <v/>
      </c>
      <c r="H62" s="27" t="str">
        <f>IF('Pre-Survey'!$A62&gt;0, 'Pre-Survey'!AI62, "")</f>
        <v/>
      </c>
      <c r="I62" s="27" t="str">
        <f>IF('Pre-Survey'!$A62&gt;0, (SUM(B62:H62)), "")</f>
        <v/>
      </c>
      <c r="J62" s="28" t="e">
        <f>INDEX('Post-Survey'!AO:AO, MATCH('Post-Survey'!$A62, Hidden!$A:$A, 0))</f>
        <v>#N/A</v>
      </c>
      <c r="K62" s="28" t="e">
        <f>INDEX('Post-Survey'!AP:AP, MATCH('Post-Survey'!$A62, Hidden!$A:$A, 0))</f>
        <v>#N/A</v>
      </c>
      <c r="L62" s="28" t="e">
        <f>INDEX('Post-Survey'!AQ:AQ, MATCH('Post-Survey'!$A62, Hidden!$A:$A, 0))</f>
        <v>#N/A</v>
      </c>
      <c r="M62" s="28" t="e">
        <f>INDEX('Post-Survey'!AR:AR, MATCH('Post-Survey'!$A62, Hidden!$A:$A, 0))</f>
        <v>#N/A</v>
      </c>
      <c r="N62" s="28" t="e">
        <f>INDEX('Post-Survey'!AS:AS, MATCH('Post-Survey'!$A62, Hidden!$A:$A, 0))</f>
        <v>#N/A</v>
      </c>
      <c r="O62" s="28" t="e">
        <f>INDEX('Post-Survey'!AT:AT, MATCH('Post-Survey'!$A62, Hidden!$A:$A, 0))</f>
        <v>#N/A</v>
      </c>
      <c r="P62" s="28" t="e">
        <f>INDEX('Post-Survey'!AU:AU, MATCH('Post-Survey'!$A62, Hidden!$A:$A, 0))</f>
        <v>#N/A</v>
      </c>
      <c r="Q62" s="28" t="e">
        <f t="shared" si="1"/>
        <v>#N/A</v>
      </c>
      <c r="R62" s="46" t="e">
        <f t="shared" si="2"/>
        <v>#N/A</v>
      </c>
      <c r="S62" s="46" t="e">
        <f t="shared" si="3"/>
        <v>#N/A</v>
      </c>
      <c r="T62" s="46" t="e">
        <f t="shared" si="4"/>
        <v>#N/A</v>
      </c>
      <c r="U62" s="46" t="e">
        <f t="shared" si="5"/>
        <v>#N/A</v>
      </c>
      <c r="V62" s="46" t="e">
        <f t="shared" si="6"/>
        <v>#N/A</v>
      </c>
      <c r="W62" s="46" t="e">
        <f t="shared" si="7"/>
        <v>#N/A</v>
      </c>
      <c r="X62" s="46" t="e">
        <f t="shared" si="8"/>
        <v>#N/A</v>
      </c>
      <c r="Y62" s="46" t="e">
        <f t="shared" si="9"/>
        <v>#N/A</v>
      </c>
    </row>
    <row r="63" spans="1:25" x14ac:dyDescent="0.3">
      <c r="A63" s="30" t="str">
        <f>IF('Pre-Survey'!A63&gt;0, 'Pre-Survey'!A63, "")</f>
        <v/>
      </c>
      <c r="B63" s="27" t="str">
        <f>IF('Pre-Survey'!$A63&gt;0, 'Pre-Survey'!AC63, "")</f>
        <v/>
      </c>
      <c r="C63" s="27" t="str">
        <f>IF('Pre-Survey'!$A63&gt;0, 'Pre-Survey'!AD63, "")</f>
        <v/>
      </c>
      <c r="D63" s="27" t="str">
        <f>IF('Pre-Survey'!$A63&gt;0, 'Pre-Survey'!AE63, "")</f>
        <v/>
      </c>
      <c r="E63" s="27" t="str">
        <f>IF('Pre-Survey'!$A63&gt;0, 'Pre-Survey'!AF63, "")</f>
        <v/>
      </c>
      <c r="F63" s="27" t="str">
        <f>IF('Pre-Survey'!$A63&gt;0, 'Pre-Survey'!AG63, "")</f>
        <v/>
      </c>
      <c r="G63" s="27" t="str">
        <f>IF('Pre-Survey'!$A63&gt;0, 'Pre-Survey'!AH63, "")</f>
        <v/>
      </c>
      <c r="H63" s="27" t="str">
        <f>IF('Pre-Survey'!$A63&gt;0, 'Pre-Survey'!AI63, "")</f>
        <v/>
      </c>
      <c r="I63" s="27" t="str">
        <f>IF('Pre-Survey'!$A63&gt;0, (SUM(B63:H63)), "")</f>
        <v/>
      </c>
      <c r="J63" s="28" t="e">
        <f>INDEX('Post-Survey'!AO:AO, MATCH('Post-Survey'!$A63, Hidden!$A:$A, 0))</f>
        <v>#N/A</v>
      </c>
      <c r="K63" s="28" t="e">
        <f>INDEX('Post-Survey'!AP:AP, MATCH('Post-Survey'!$A63, Hidden!$A:$A, 0))</f>
        <v>#N/A</v>
      </c>
      <c r="L63" s="28" t="e">
        <f>INDEX('Post-Survey'!AQ:AQ, MATCH('Post-Survey'!$A63, Hidden!$A:$A, 0))</f>
        <v>#N/A</v>
      </c>
      <c r="M63" s="28" t="e">
        <f>INDEX('Post-Survey'!AR:AR, MATCH('Post-Survey'!$A63, Hidden!$A:$A, 0))</f>
        <v>#N/A</v>
      </c>
      <c r="N63" s="28" t="e">
        <f>INDEX('Post-Survey'!AS:AS, MATCH('Post-Survey'!$A63, Hidden!$A:$A, 0))</f>
        <v>#N/A</v>
      </c>
      <c r="O63" s="28" t="e">
        <f>INDEX('Post-Survey'!AT:AT, MATCH('Post-Survey'!$A63, Hidden!$A:$A, 0))</f>
        <v>#N/A</v>
      </c>
      <c r="P63" s="28" t="e">
        <f>INDEX('Post-Survey'!AU:AU, MATCH('Post-Survey'!$A63, Hidden!$A:$A, 0))</f>
        <v>#N/A</v>
      </c>
      <c r="Q63" s="28" t="e">
        <f t="shared" si="1"/>
        <v>#N/A</v>
      </c>
      <c r="R63" s="46" t="e">
        <f t="shared" si="2"/>
        <v>#N/A</v>
      </c>
      <c r="S63" s="46" t="e">
        <f t="shared" si="3"/>
        <v>#N/A</v>
      </c>
      <c r="T63" s="46" t="e">
        <f t="shared" si="4"/>
        <v>#N/A</v>
      </c>
      <c r="U63" s="46" t="e">
        <f t="shared" si="5"/>
        <v>#N/A</v>
      </c>
      <c r="V63" s="46" t="e">
        <f t="shared" si="6"/>
        <v>#N/A</v>
      </c>
      <c r="W63" s="46" t="e">
        <f t="shared" si="7"/>
        <v>#N/A</v>
      </c>
      <c r="X63" s="46" t="e">
        <f t="shared" si="8"/>
        <v>#N/A</v>
      </c>
      <c r="Y63" s="46" t="e">
        <f t="shared" si="9"/>
        <v>#N/A</v>
      </c>
    </row>
    <row r="64" spans="1:25" x14ac:dyDescent="0.3">
      <c r="A64" s="30" t="str">
        <f>IF('Pre-Survey'!A64&gt;0, 'Pre-Survey'!A64, "")</f>
        <v/>
      </c>
      <c r="B64" s="27" t="str">
        <f>IF('Pre-Survey'!$A64&gt;0, 'Pre-Survey'!AC64, "")</f>
        <v/>
      </c>
      <c r="C64" s="27" t="str">
        <f>IF('Pre-Survey'!$A64&gt;0, 'Pre-Survey'!AD64, "")</f>
        <v/>
      </c>
      <c r="D64" s="27" t="str">
        <f>IF('Pre-Survey'!$A64&gt;0, 'Pre-Survey'!AE64, "")</f>
        <v/>
      </c>
      <c r="E64" s="27" t="str">
        <f>IF('Pre-Survey'!$A64&gt;0, 'Pre-Survey'!AF64, "")</f>
        <v/>
      </c>
      <c r="F64" s="27" t="str">
        <f>IF('Pre-Survey'!$A64&gt;0, 'Pre-Survey'!AG64, "")</f>
        <v/>
      </c>
      <c r="G64" s="27" t="str">
        <f>IF('Pre-Survey'!$A64&gt;0, 'Pre-Survey'!AH64, "")</f>
        <v/>
      </c>
      <c r="H64" s="27" t="str">
        <f>IF('Pre-Survey'!$A64&gt;0, 'Pre-Survey'!AI64, "")</f>
        <v/>
      </c>
      <c r="I64" s="27" t="str">
        <f>IF('Pre-Survey'!$A64&gt;0, (SUM(B64:H64)), "")</f>
        <v/>
      </c>
      <c r="J64" s="28" t="e">
        <f>INDEX('Post-Survey'!AO:AO, MATCH('Post-Survey'!$A64, Hidden!$A:$A, 0))</f>
        <v>#N/A</v>
      </c>
      <c r="K64" s="28" t="e">
        <f>INDEX('Post-Survey'!AP:AP, MATCH('Post-Survey'!$A64, Hidden!$A:$A, 0))</f>
        <v>#N/A</v>
      </c>
      <c r="L64" s="28" t="e">
        <f>INDEX('Post-Survey'!AQ:AQ, MATCH('Post-Survey'!$A64, Hidden!$A:$A, 0))</f>
        <v>#N/A</v>
      </c>
      <c r="M64" s="28" t="e">
        <f>INDEX('Post-Survey'!AR:AR, MATCH('Post-Survey'!$A64, Hidden!$A:$A, 0))</f>
        <v>#N/A</v>
      </c>
      <c r="N64" s="28" t="e">
        <f>INDEX('Post-Survey'!AS:AS, MATCH('Post-Survey'!$A64, Hidden!$A:$A, 0))</f>
        <v>#N/A</v>
      </c>
      <c r="O64" s="28" t="e">
        <f>INDEX('Post-Survey'!AT:AT, MATCH('Post-Survey'!$A64, Hidden!$A:$A, 0))</f>
        <v>#N/A</v>
      </c>
      <c r="P64" s="28" t="e">
        <f>INDEX('Post-Survey'!AU:AU, MATCH('Post-Survey'!$A64, Hidden!$A:$A, 0))</f>
        <v>#N/A</v>
      </c>
      <c r="Q64" s="28" t="e">
        <f t="shared" si="1"/>
        <v>#N/A</v>
      </c>
      <c r="R64" s="46" t="e">
        <f t="shared" si="2"/>
        <v>#N/A</v>
      </c>
      <c r="S64" s="46" t="e">
        <f t="shared" si="3"/>
        <v>#N/A</v>
      </c>
      <c r="T64" s="46" t="e">
        <f t="shared" si="4"/>
        <v>#N/A</v>
      </c>
      <c r="U64" s="46" t="e">
        <f t="shared" si="5"/>
        <v>#N/A</v>
      </c>
      <c r="V64" s="46" t="e">
        <f t="shared" si="6"/>
        <v>#N/A</v>
      </c>
      <c r="W64" s="46" t="e">
        <f t="shared" si="7"/>
        <v>#N/A</v>
      </c>
      <c r="X64" s="46" t="e">
        <f t="shared" si="8"/>
        <v>#N/A</v>
      </c>
      <c r="Y64" s="46" t="e">
        <f t="shared" si="9"/>
        <v>#N/A</v>
      </c>
    </row>
    <row r="65" spans="1:25" x14ac:dyDescent="0.3">
      <c r="A65" s="30" t="str">
        <f>IF('Pre-Survey'!A65&gt;0, 'Pre-Survey'!A65, "")</f>
        <v/>
      </c>
      <c r="B65" s="27" t="str">
        <f>IF('Pre-Survey'!$A65&gt;0, 'Pre-Survey'!AC65, "")</f>
        <v/>
      </c>
      <c r="C65" s="27" t="str">
        <f>IF('Pre-Survey'!$A65&gt;0, 'Pre-Survey'!AD65, "")</f>
        <v/>
      </c>
      <c r="D65" s="27" t="str">
        <f>IF('Pre-Survey'!$A65&gt;0, 'Pre-Survey'!AE65, "")</f>
        <v/>
      </c>
      <c r="E65" s="27" t="str">
        <f>IF('Pre-Survey'!$A65&gt;0, 'Pre-Survey'!AF65, "")</f>
        <v/>
      </c>
      <c r="F65" s="27" t="str">
        <f>IF('Pre-Survey'!$A65&gt;0, 'Pre-Survey'!AG65, "")</f>
        <v/>
      </c>
      <c r="G65" s="27" t="str">
        <f>IF('Pre-Survey'!$A65&gt;0, 'Pre-Survey'!AH65, "")</f>
        <v/>
      </c>
      <c r="H65" s="27" t="str">
        <f>IF('Pre-Survey'!$A65&gt;0, 'Pre-Survey'!AI65, "")</f>
        <v/>
      </c>
      <c r="I65" s="27" t="str">
        <f>IF('Pre-Survey'!$A65&gt;0, (SUM(B65:H65)), "")</f>
        <v/>
      </c>
      <c r="J65" s="28" t="e">
        <f>INDEX('Post-Survey'!AO:AO, MATCH('Post-Survey'!$A65, Hidden!$A:$A, 0))</f>
        <v>#N/A</v>
      </c>
      <c r="K65" s="28" t="e">
        <f>INDEX('Post-Survey'!AP:AP, MATCH('Post-Survey'!$A65, Hidden!$A:$A, 0))</f>
        <v>#N/A</v>
      </c>
      <c r="L65" s="28" t="e">
        <f>INDEX('Post-Survey'!AQ:AQ, MATCH('Post-Survey'!$A65, Hidden!$A:$A, 0))</f>
        <v>#N/A</v>
      </c>
      <c r="M65" s="28" t="e">
        <f>INDEX('Post-Survey'!AR:AR, MATCH('Post-Survey'!$A65, Hidden!$A:$A, 0))</f>
        <v>#N/A</v>
      </c>
      <c r="N65" s="28" t="e">
        <f>INDEX('Post-Survey'!AS:AS, MATCH('Post-Survey'!$A65, Hidden!$A:$A, 0))</f>
        <v>#N/A</v>
      </c>
      <c r="O65" s="28" t="e">
        <f>INDEX('Post-Survey'!AT:AT, MATCH('Post-Survey'!$A65, Hidden!$A:$A, 0))</f>
        <v>#N/A</v>
      </c>
      <c r="P65" s="28" t="e">
        <f>INDEX('Post-Survey'!AU:AU, MATCH('Post-Survey'!$A65, Hidden!$A:$A, 0))</f>
        <v>#N/A</v>
      </c>
      <c r="Q65" s="28" t="e">
        <f t="shared" si="1"/>
        <v>#N/A</v>
      </c>
      <c r="R65" s="46" t="e">
        <f t="shared" si="2"/>
        <v>#N/A</v>
      </c>
      <c r="S65" s="46" t="e">
        <f t="shared" si="3"/>
        <v>#N/A</v>
      </c>
      <c r="T65" s="46" t="e">
        <f t="shared" si="4"/>
        <v>#N/A</v>
      </c>
      <c r="U65" s="46" t="e">
        <f t="shared" si="5"/>
        <v>#N/A</v>
      </c>
      <c r="V65" s="46" t="e">
        <f t="shared" si="6"/>
        <v>#N/A</v>
      </c>
      <c r="W65" s="46" t="e">
        <f t="shared" si="7"/>
        <v>#N/A</v>
      </c>
      <c r="X65" s="46" t="e">
        <f t="shared" si="8"/>
        <v>#N/A</v>
      </c>
      <c r="Y65" s="46" t="e">
        <f t="shared" si="9"/>
        <v>#N/A</v>
      </c>
    </row>
    <row r="66" spans="1:25" x14ac:dyDescent="0.3">
      <c r="A66" s="30" t="str">
        <f>IF('Pre-Survey'!A66&gt;0, 'Pre-Survey'!A66, "")</f>
        <v/>
      </c>
      <c r="B66" s="27" t="str">
        <f>IF('Pre-Survey'!$A66&gt;0, 'Pre-Survey'!AC66, "")</f>
        <v/>
      </c>
      <c r="C66" s="27" t="str">
        <f>IF('Pre-Survey'!$A66&gt;0, 'Pre-Survey'!AD66, "")</f>
        <v/>
      </c>
      <c r="D66" s="27" t="str">
        <f>IF('Pre-Survey'!$A66&gt;0, 'Pre-Survey'!AE66, "")</f>
        <v/>
      </c>
      <c r="E66" s="27" t="str">
        <f>IF('Pre-Survey'!$A66&gt;0, 'Pre-Survey'!AF66, "")</f>
        <v/>
      </c>
      <c r="F66" s="27" t="str">
        <f>IF('Pre-Survey'!$A66&gt;0, 'Pre-Survey'!AG66, "")</f>
        <v/>
      </c>
      <c r="G66" s="27" t="str">
        <f>IF('Pre-Survey'!$A66&gt;0, 'Pre-Survey'!AH66, "")</f>
        <v/>
      </c>
      <c r="H66" s="27" t="str">
        <f>IF('Pre-Survey'!$A66&gt;0, 'Pre-Survey'!AI66, "")</f>
        <v/>
      </c>
      <c r="I66" s="27" t="str">
        <f>IF('Pre-Survey'!$A66&gt;0, (SUM(B66:H66)), "")</f>
        <v/>
      </c>
      <c r="J66" s="28" t="e">
        <f>INDEX('Post-Survey'!AO:AO, MATCH('Post-Survey'!$A66, Hidden!$A:$A, 0))</f>
        <v>#N/A</v>
      </c>
      <c r="K66" s="28" t="e">
        <f>INDEX('Post-Survey'!AP:AP, MATCH('Post-Survey'!$A66, Hidden!$A:$A, 0))</f>
        <v>#N/A</v>
      </c>
      <c r="L66" s="28" t="e">
        <f>INDEX('Post-Survey'!AQ:AQ, MATCH('Post-Survey'!$A66, Hidden!$A:$A, 0))</f>
        <v>#N/A</v>
      </c>
      <c r="M66" s="28" t="e">
        <f>INDEX('Post-Survey'!AR:AR, MATCH('Post-Survey'!$A66, Hidden!$A:$A, 0))</f>
        <v>#N/A</v>
      </c>
      <c r="N66" s="28" t="e">
        <f>INDEX('Post-Survey'!AS:AS, MATCH('Post-Survey'!$A66, Hidden!$A:$A, 0))</f>
        <v>#N/A</v>
      </c>
      <c r="O66" s="28" t="e">
        <f>INDEX('Post-Survey'!AT:AT, MATCH('Post-Survey'!$A66, Hidden!$A:$A, 0))</f>
        <v>#N/A</v>
      </c>
      <c r="P66" s="28" t="e">
        <f>INDEX('Post-Survey'!AU:AU, MATCH('Post-Survey'!$A66, Hidden!$A:$A, 0))</f>
        <v>#N/A</v>
      </c>
      <c r="Q66" s="28" t="e">
        <f t="shared" si="1"/>
        <v>#N/A</v>
      </c>
      <c r="R66" s="46" t="e">
        <f t="shared" si="2"/>
        <v>#N/A</v>
      </c>
      <c r="S66" s="46" t="e">
        <f t="shared" si="3"/>
        <v>#N/A</v>
      </c>
      <c r="T66" s="46" t="e">
        <f t="shared" si="4"/>
        <v>#N/A</v>
      </c>
      <c r="U66" s="46" t="e">
        <f t="shared" si="5"/>
        <v>#N/A</v>
      </c>
      <c r="V66" s="46" t="e">
        <f t="shared" si="6"/>
        <v>#N/A</v>
      </c>
      <c r="W66" s="46" t="e">
        <f t="shared" si="7"/>
        <v>#N/A</v>
      </c>
      <c r="X66" s="46" t="e">
        <f t="shared" si="8"/>
        <v>#N/A</v>
      </c>
      <c r="Y66" s="46" t="e">
        <f t="shared" si="9"/>
        <v>#N/A</v>
      </c>
    </row>
    <row r="67" spans="1:25" x14ac:dyDescent="0.3">
      <c r="A67" s="30" t="str">
        <f>IF('Pre-Survey'!A67&gt;0, 'Pre-Survey'!A67, "")</f>
        <v/>
      </c>
      <c r="B67" s="27" t="str">
        <f>IF('Pre-Survey'!$A67&gt;0, 'Pre-Survey'!AC67, "")</f>
        <v/>
      </c>
      <c r="C67" s="27" t="str">
        <f>IF('Pre-Survey'!$A67&gt;0, 'Pre-Survey'!AD67, "")</f>
        <v/>
      </c>
      <c r="D67" s="27" t="str">
        <f>IF('Pre-Survey'!$A67&gt;0, 'Pre-Survey'!AE67, "")</f>
        <v/>
      </c>
      <c r="E67" s="27" t="str">
        <f>IF('Pre-Survey'!$A67&gt;0, 'Pre-Survey'!AF67, "")</f>
        <v/>
      </c>
      <c r="F67" s="27" t="str">
        <f>IF('Pre-Survey'!$A67&gt;0, 'Pre-Survey'!AG67, "")</f>
        <v/>
      </c>
      <c r="G67" s="27" t="str">
        <f>IF('Pre-Survey'!$A67&gt;0, 'Pre-Survey'!AH67, "")</f>
        <v/>
      </c>
      <c r="H67" s="27" t="str">
        <f>IF('Pre-Survey'!$A67&gt;0, 'Pre-Survey'!AI67, "")</f>
        <v/>
      </c>
      <c r="I67" s="27" t="str">
        <f>IF('Pre-Survey'!$A67&gt;0, (SUM(B67:H67)), "")</f>
        <v/>
      </c>
      <c r="J67" s="28" t="e">
        <f>INDEX('Post-Survey'!AO:AO, MATCH('Post-Survey'!$A67, Hidden!$A:$A, 0))</f>
        <v>#N/A</v>
      </c>
      <c r="K67" s="28" t="e">
        <f>INDEX('Post-Survey'!AP:AP, MATCH('Post-Survey'!$A67, Hidden!$A:$A, 0))</f>
        <v>#N/A</v>
      </c>
      <c r="L67" s="28" t="e">
        <f>INDEX('Post-Survey'!AQ:AQ, MATCH('Post-Survey'!$A67, Hidden!$A:$A, 0))</f>
        <v>#N/A</v>
      </c>
      <c r="M67" s="28" t="e">
        <f>INDEX('Post-Survey'!AR:AR, MATCH('Post-Survey'!$A67, Hidden!$A:$A, 0))</f>
        <v>#N/A</v>
      </c>
      <c r="N67" s="28" t="e">
        <f>INDEX('Post-Survey'!AS:AS, MATCH('Post-Survey'!$A67, Hidden!$A:$A, 0))</f>
        <v>#N/A</v>
      </c>
      <c r="O67" s="28" t="e">
        <f>INDEX('Post-Survey'!AT:AT, MATCH('Post-Survey'!$A67, Hidden!$A:$A, 0))</f>
        <v>#N/A</v>
      </c>
      <c r="P67" s="28" t="e">
        <f>INDEX('Post-Survey'!AU:AU, MATCH('Post-Survey'!$A67, Hidden!$A:$A, 0))</f>
        <v>#N/A</v>
      </c>
      <c r="Q67" s="28" t="e">
        <f t="shared" si="1"/>
        <v>#N/A</v>
      </c>
      <c r="R67" s="46" t="e">
        <f t="shared" si="2"/>
        <v>#N/A</v>
      </c>
      <c r="S67" s="46" t="e">
        <f t="shared" si="3"/>
        <v>#N/A</v>
      </c>
      <c r="T67" s="46" t="e">
        <f t="shared" si="4"/>
        <v>#N/A</v>
      </c>
      <c r="U67" s="46" t="e">
        <f t="shared" si="5"/>
        <v>#N/A</v>
      </c>
      <c r="V67" s="46" t="e">
        <f t="shared" si="6"/>
        <v>#N/A</v>
      </c>
      <c r="W67" s="46" t="e">
        <f t="shared" si="7"/>
        <v>#N/A</v>
      </c>
      <c r="X67" s="46" t="e">
        <f t="shared" si="8"/>
        <v>#N/A</v>
      </c>
      <c r="Y67" s="46" t="e">
        <f t="shared" si="9"/>
        <v>#N/A</v>
      </c>
    </row>
    <row r="68" spans="1:25" x14ac:dyDescent="0.3">
      <c r="A68" s="30" t="str">
        <f>IF('Pre-Survey'!A68&gt;0, 'Pre-Survey'!A68, "")</f>
        <v/>
      </c>
      <c r="B68" s="27" t="str">
        <f>IF('Pre-Survey'!$A68&gt;0, 'Pre-Survey'!AC68, "")</f>
        <v/>
      </c>
      <c r="C68" s="27" t="str">
        <f>IF('Pre-Survey'!$A68&gt;0, 'Pre-Survey'!AD68, "")</f>
        <v/>
      </c>
      <c r="D68" s="27" t="str">
        <f>IF('Pre-Survey'!$A68&gt;0, 'Pre-Survey'!AE68, "")</f>
        <v/>
      </c>
      <c r="E68" s="27" t="str">
        <f>IF('Pre-Survey'!$A68&gt;0, 'Pre-Survey'!AF68, "")</f>
        <v/>
      </c>
      <c r="F68" s="27" t="str">
        <f>IF('Pre-Survey'!$A68&gt;0, 'Pre-Survey'!AG68, "")</f>
        <v/>
      </c>
      <c r="G68" s="27" t="str">
        <f>IF('Pre-Survey'!$A68&gt;0, 'Pre-Survey'!AH68, "")</f>
        <v/>
      </c>
      <c r="H68" s="27" t="str">
        <f>IF('Pre-Survey'!$A68&gt;0, 'Pre-Survey'!AI68, "")</f>
        <v/>
      </c>
      <c r="I68" s="27" t="str">
        <f>IF('Pre-Survey'!$A68&gt;0, (SUM(B68:H68)), "")</f>
        <v/>
      </c>
      <c r="J68" s="28" t="e">
        <f>INDEX('Post-Survey'!AO:AO, MATCH('Post-Survey'!$A68, Hidden!$A:$A, 0))</f>
        <v>#N/A</v>
      </c>
      <c r="K68" s="28" t="e">
        <f>INDEX('Post-Survey'!AP:AP, MATCH('Post-Survey'!$A68, Hidden!$A:$A, 0))</f>
        <v>#N/A</v>
      </c>
      <c r="L68" s="28" t="e">
        <f>INDEX('Post-Survey'!AQ:AQ, MATCH('Post-Survey'!$A68, Hidden!$A:$A, 0))</f>
        <v>#N/A</v>
      </c>
      <c r="M68" s="28" t="e">
        <f>INDEX('Post-Survey'!AR:AR, MATCH('Post-Survey'!$A68, Hidden!$A:$A, 0))</f>
        <v>#N/A</v>
      </c>
      <c r="N68" s="28" t="e">
        <f>INDEX('Post-Survey'!AS:AS, MATCH('Post-Survey'!$A68, Hidden!$A:$A, 0))</f>
        <v>#N/A</v>
      </c>
      <c r="O68" s="28" t="e">
        <f>INDEX('Post-Survey'!AT:AT, MATCH('Post-Survey'!$A68, Hidden!$A:$A, 0))</f>
        <v>#N/A</v>
      </c>
      <c r="P68" s="28" t="e">
        <f>INDEX('Post-Survey'!AU:AU, MATCH('Post-Survey'!$A68, Hidden!$A:$A, 0))</f>
        <v>#N/A</v>
      </c>
      <c r="Q68" s="28" t="e">
        <f t="shared" ref="Q68:Q131" si="10">SUM(J68:P68)</f>
        <v>#N/A</v>
      </c>
      <c r="R68" s="46" t="e">
        <f t="shared" ref="R68:R131" si="11">J68-B68</f>
        <v>#N/A</v>
      </c>
      <c r="S68" s="46" t="e">
        <f t="shared" ref="S68:S131" si="12">K68-C68</f>
        <v>#N/A</v>
      </c>
      <c r="T68" s="46" t="e">
        <f t="shared" ref="T68:T131" si="13">L68-D68</f>
        <v>#N/A</v>
      </c>
      <c r="U68" s="46" t="e">
        <f t="shared" ref="U68:U131" si="14">M68-E68</f>
        <v>#N/A</v>
      </c>
      <c r="V68" s="46" t="e">
        <f t="shared" ref="V68:V131" si="15">N68-F68</f>
        <v>#N/A</v>
      </c>
      <c r="W68" s="46" t="e">
        <f t="shared" ref="W68:W131" si="16">O68-G68</f>
        <v>#N/A</v>
      </c>
      <c r="X68" s="46" t="e">
        <f t="shared" ref="X68:X131" si="17">P68-H68</f>
        <v>#N/A</v>
      </c>
      <c r="Y68" s="46" t="e">
        <f t="shared" ref="Y68:Y131" si="18">Q68-I68</f>
        <v>#N/A</v>
      </c>
    </row>
    <row r="69" spans="1:25" x14ac:dyDescent="0.3">
      <c r="A69" s="30" t="str">
        <f>IF('Pre-Survey'!A69&gt;0, 'Pre-Survey'!A69, "")</f>
        <v/>
      </c>
      <c r="B69" s="27" t="str">
        <f>IF('Pre-Survey'!$A69&gt;0, 'Pre-Survey'!AC69, "")</f>
        <v/>
      </c>
      <c r="C69" s="27" t="str">
        <f>IF('Pre-Survey'!$A69&gt;0, 'Pre-Survey'!AD69, "")</f>
        <v/>
      </c>
      <c r="D69" s="27" t="str">
        <f>IF('Pre-Survey'!$A69&gt;0, 'Pre-Survey'!AE69, "")</f>
        <v/>
      </c>
      <c r="E69" s="27" t="str">
        <f>IF('Pre-Survey'!$A69&gt;0, 'Pre-Survey'!AF69, "")</f>
        <v/>
      </c>
      <c r="F69" s="27" t="str">
        <f>IF('Pre-Survey'!$A69&gt;0, 'Pre-Survey'!AG69, "")</f>
        <v/>
      </c>
      <c r="G69" s="27" t="str">
        <f>IF('Pre-Survey'!$A69&gt;0, 'Pre-Survey'!AH69, "")</f>
        <v/>
      </c>
      <c r="H69" s="27" t="str">
        <f>IF('Pre-Survey'!$A69&gt;0, 'Pre-Survey'!AI69, "")</f>
        <v/>
      </c>
      <c r="I69" s="27" t="str">
        <f>IF('Pre-Survey'!$A69&gt;0, (SUM(B69:H69)), "")</f>
        <v/>
      </c>
      <c r="J69" s="28" t="e">
        <f>INDEX('Post-Survey'!AO:AO, MATCH('Post-Survey'!$A69, Hidden!$A:$A, 0))</f>
        <v>#N/A</v>
      </c>
      <c r="K69" s="28" t="e">
        <f>INDEX('Post-Survey'!AP:AP, MATCH('Post-Survey'!$A69, Hidden!$A:$A, 0))</f>
        <v>#N/A</v>
      </c>
      <c r="L69" s="28" t="e">
        <f>INDEX('Post-Survey'!AQ:AQ, MATCH('Post-Survey'!$A69, Hidden!$A:$A, 0))</f>
        <v>#N/A</v>
      </c>
      <c r="M69" s="28" t="e">
        <f>INDEX('Post-Survey'!AR:AR, MATCH('Post-Survey'!$A69, Hidden!$A:$A, 0))</f>
        <v>#N/A</v>
      </c>
      <c r="N69" s="28" t="e">
        <f>INDEX('Post-Survey'!AS:AS, MATCH('Post-Survey'!$A69, Hidden!$A:$A, 0))</f>
        <v>#N/A</v>
      </c>
      <c r="O69" s="28" t="e">
        <f>INDEX('Post-Survey'!AT:AT, MATCH('Post-Survey'!$A69, Hidden!$A:$A, 0))</f>
        <v>#N/A</v>
      </c>
      <c r="P69" s="28" t="e">
        <f>INDEX('Post-Survey'!AU:AU, MATCH('Post-Survey'!$A69, Hidden!$A:$A, 0))</f>
        <v>#N/A</v>
      </c>
      <c r="Q69" s="28" t="e">
        <f t="shared" si="10"/>
        <v>#N/A</v>
      </c>
      <c r="R69" s="46" t="e">
        <f t="shared" si="11"/>
        <v>#N/A</v>
      </c>
      <c r="S69" s="46" t="e">
        <f t="shared" si="12"/>
        <v>#N/A</v>
      </c>
      <c r="T69" s="46" t="e">
        <f t="shared" si="13"/>
        <v>#N/A</v>
      </c>
      <c r="U69" s="46" t="e">
        <f t="shared" si="14"/>
        <v>#N/A</v>
      </c>
      <c r="V69" s="46" t="e">
        <f t="shared" si="15"/>
        <v>#N/A</v>
      </c>
      <c r="W69" s="46" t="e">
        <f t="shared" si="16"/>
        <v>#N/A</v>
      </c>
      <c r="X69" s="46" t="e">
        <f t="shared" si="17"/>
        <v>#N/A</v>
      </c>
      <c r="Y69" s="46" t="e">
        <f t="shared" si="18"/>
        <v>#N/A</v>
      </c>
    </row>
    <row r="70" spans="1:25" x14ac:dyDescent="0.3">
      <c r="A70" s="30" t="str">
        <f>IF('Pre-Survey'!A70&gt;0, 'Pre-Survey'!A70, "")</f>
        <v/>
      </c>
      <c r="B70" s="27" t="str">
        <f>IF('Pre-Survey'!$A70&gt;0, 'Pre-Survey'!AC70, "")</f>
        <v/>
      </c>
      <c r="C70" s="27" t="str">
        <f>IF('Pre-Survey'!$A70&gt;0, 'Pre-Survey'!AD70, "")</f>
        <v/>
      </c>
      <c r="D70" s="27" t="str">
        <f>IF('Pre-Survey'!$A70&gt;0, 'Pre-Survey'!AE70, "")</f>
        <v/>
      </c>
      <c r="E70" s="27" t="str">
        <f>IF('Pre-Survey'!$A70&gt;0, 'Pre-Survey'!AF70, "")</f>
        <v/>
      </c>
      <c r="F70" s="27" t="str">
        <f>IF('Pre-Survey'!$A70&gt;0, 'Pre-Survey'!AG70, "")</f>
        <v/>
      </c>
      <c r="G70" s="27" t="str">
        <f>IF('Pre-Survey'!$A70&gt;0, 'Pre-Survey'!AH70, "")</f>
        <v/>
      </c>
      <c r="H70" s="27" t="str">
        <f>IF('Pre-Survey'!$A70&gt;0, 'Pre-Survey'!AI70, "")</f>
        <v/>
      </c>
      <c r="I70" s="27" t="str">
        <f>IF('Pre-Survey'!$A70&gt;0, (SUM(B70:H70)), "")</f>
        <v/>
      </c>
      <c r="J70" s="28" t="e">
        <f>INDEX('Post-Survey'!AO:AO, MATCH('Post-Survey'!$A70, Hidden!$A:$A, 0))</f>
        <v>#N/A</v>
      </c>
      <c r="K70" s="28" t="e">
        <f>INDEX('Post-Survey'!AP:AP, MATCH('Post-Survey'!$A70, Hidden!$A:$A, 0))</f>
        <v>#N/A</v>
      </c>
      <c r="L70" s="28" t="e">
        <f>INDEX('Post-Survey'!AQ:AQ, MATCH('Post-Survey'!$A70, Hidden!$A:$A, 0))</f>
        <v>#N/A</v>
      </c>
      <c r="M70" s="28" t="e">
        <f>INDEX('Post-Survey'!AR:AR, MATCH('Post-Survey'!$A70, Hidden!$A:$A, 0))</f>
        <v>#N/A</v>
      </c>
      <c r="N70" s="28" t="e">
        <f>INDEX('Post-Survey'!AS:AS, MATCH('Post-Survey'!$A70, Hidden!$A:$A, 0))</f>
        <v>#N/A</v>
      </c>
      <c r="O70" s="28" t="e">
        <f>INDEX('Post-Survey'!AT:AT, MATCH('Post-Survey'!$A70, Hidden!$A:$A, 0))</f>
        <v>#N/A</v>
      </c>
      <c r="P70" s="28" t="e">
        <f>INDEX('Post-Survey'!AU:AU, MATCH('Post-Survey'!$A70, Hidden!$A:$A, 0))</f>
        <v>#N/A</v>
      </c>
      <c r="Q70" s="28" t="e">
        <f t="shared" si="10"/>
        <v>#N/A</v>
      </c>
      <c r="R70" s="46" t="e">
        <f t="shared" si="11"/>
        <v>#N/A</v>
      </c>
      <c r="S70" s="46" t="e">
        <f t="shared" si="12"/>
        <v>#N/A</v>
      </c>
      <c r="T70" s="46" t="e">
        <f t="shared" si="13"/>
        <v>#N/A</v>
      </c>
      <c r="U70" s="46" t="e">
        <f t="shared" si="14"/>
        <v>#N/A</v>
      </c>
      <c r="V70" s="46" t="e">
        <f t="shared" si="15"/>
        <v>#N/A</v>
      </c>
      <c r="W70" s="46" t="e">
        <f t="shared" si="16"/>
        <v>#N/A</v>
      </c>
      <c r="X70" s="46" t="e">
        <f t="shared" si="17"/>
        <v>#N/A</v>
      </c>
      <c r="Y70" s="46" t="e">
        <f t="shared" si="18"/>
        <v>#N/A</v>
      </c>
    </row>
    <row r="71" spans="1:25" x14ac:dyDescent="0.3">
      <c r="A71" s="30" t="str">
        <f>IF('Pre-Survey'!A71&gt;0, 'Pre-Survey'!A71, "")</f>
        <v/>
      </c>
      <c r="B71" s="27" t="str">
        <f>IF('Pre-Survey'!$A71&gt;0, 'Pre-Survey'!AC71, "")</f>
        <v/>
      </c>
      <c r="C71" s="27" t="str">
        <f>IF('Pre-Survey'!$A71&gt;0, 'Pre-Survey'!AD71, "")</f>
        <v/>
      </c>
      <c r="D71" s="27" t="str">
        <f>IF('Pre-Survey'!$A71&gt;0, 'Pre-Survey'!AE71, "")</f>
        <v/>
      </c>
      <c r="E71" s="27" t="str">
        <f>IF('Pre-Survey'!$A71&gt;0, 'Pre-Survey'!AF71, "")</f>
        <v/>
      </c>
      <c r="F71" s="27" t="str">
        <f>IF('Pre-Survey'!$A71&gt;0, 'Pre-Survey'!AG71, "")</f>
        <v/>
      </c>
      <c r="G71" s="27" t="str">
        <f>IF('Pre-Survey'!$A71&gt;0, 'Pre-Survey'!AH71, "")</f>
        <v/>
      </c>
      <c r="H71" s="27" t="str">
        <f>IF('Pre-Survey'!$A71&gt;0, 'Pre-Survey'!AI71, "")</f>
        <v/>
      </c>
      <c r="I71" s="27" t="str">
        <f>IF('Pre-Survey'!$A71&gt;0, (SUM(B71:H71)), "")</f>
        <v/>
      </c>
      <c r="J71" s="28" t="e">
        <f>INDEX('Post-Survey'!AO:AO, MATCH('Post-Survey'!$A71, Hidden!$A:$A, 0))</f>
        <v>#N/A</v>
      </c>
      <c r="K71" s="28" t="e">
        <f>INDEX('Post-Survey'!AP:AP, MATCH('Post-Survey'!$A71, Hidden!$A:$A, 0))</f>
        <v>#N/A</v>
      </c>
      <c r="L71" s="28" t="e">
        <f>INDEX('Post-Survey'!AQ:AQ, MATCH('Post-Survey'!$A71, Hidden!$A:$A, 0))</f>
        <v>#N/A</v>
      </c>
      <c r="M71" s="28" t="e">
        <f>INDEX('Post-Survey'!AR:AR, MATCH('Post-Survey'!$A71, Hidden!$A:$A, 0))</f>
        <v>#N/A</v>
      </c>
      <c r="N71" s="28" t="e">
        <f>INDEX('Post-Survey'!AS:AS, MATCH('Post-Survey'!$A71, Hidden!$A:$A, 0))</f>
        <v>#N/A</v>
      </c>
      <c r="O71" s="28" t="e">
        <f>INDEX('Post-Survey'!AT:AT, MATCH('Post-Survey'!$A71, Hidden!$A:$A, 0))</f>
        <v>#N/A</v>
      </c>
      <c r="P71" s="28" t="e">
        <f>INDEX('Post-Survey'!AU:AU, MATCH('Post-Survey'!$A71, Hidden!$A:$A, 0))</f>
        <v>#N/A</v>
      </c>
      <c r="Q71" s="28" t="e">
        <f t="shared" si="10"/>
        <v>#N/A</v>
      </c>
      <c r="R71" s="46" t="e">
        <f t="shared" si="11"/>
        <v>#N/A</v>
      </c>
      <c r="S71" s="46" t="e">
        <f t="shared" si="12"/>
        <v>#N/A</v>
      </c>
      <c r="T71" s="46" t="e">
        <f t="shared" si="13"/>
        <v>#N/A</v>
      </c>
      <c r="U71" s="46" t="e">
        <f t="shared" si="14"/>
        <v>#N/A</v>
      </c>
      <c r="V71" s="46" t="e">
        <f t="shared" si="15"/>
        <v>#N/A</v>
      </c>
      <c r="W71" s="46" t="e">
        <f t="shared" si="16"/>
        <v>#N/A</v>
      </c>
      <c r="X71" s="46" t="e">
        <f t="shared" si="17"/>
        <v>#N/A</v>
      </c>
      <c r="Y71" s="46" t="e">
        <f t="shared" si="18"/>
        <v>#N/A</v>
      </c>
    </row>
    <row r="72" spans="1:25" x14ac:dyDescent="0.3">
      <c r="A72" s="30" t="str">
        <f>IF('Pre-Survey'!A72&gt;0, 'Pre-Survey'!A72, "")</f>
        <v/>
      </c>
      <c r="B72" s="27" t="str">
        <f>IF('Pre-Survey'!$A72&gt;0, 'Pre-Survey'!AC72, "")</f>
        <v/>
      </c>
      <c r="C72" s="27" t="str">
        <f>IF('Pre-Survey'!$A72&gt;0, 'Pre-Survey'!AD72, "")</f>
        <v/>
      </c>
      <c r="D72" s="27" t="str">
        <f>IF('Pre-Survey'!$A72&gt;0, 'Pre-Survey'!AE72, "")</f>
        <v/>
      </c>
      <c r="E72" s="27" t="str">
        <f>IF('Pre-Survey'!$A72&gt;0, 'Pre-Survey'!AF72, "")</f>
        <v/>
      </c>
      <c r="F72" s="27" t="str">
        <f>IF('Pre-Survey'!$A72&gt;0, 'Pre-Survey'!AG72, "")</f>
        <v/>
      </c>
      <c r="G72" s="27" t="str">
        <f>IF('Pre-Survey'!$A72&gt;0, 'Pre-Survey'!AH72, "")</f>
        <v/>
      </c>
      <c r="H72" s="27" t="str">
        <f>IF('Pre-Survey'!$A72&gt;0, 'Pre-Survey'!AI72, "")</f>
        <v/>
      </c>
      <c r="I72" s="27" t="str">
        <f>IF('Pre-Survey'!$A72&gt;0, (SUM(B72:H72)), "")</f>
        <v/>
      </c>
      <c r="J72" s="28" t="e">
        <f>INDEX('Post-Survey'!AO:AO, MATCH('Post-Survey'!$A72, Hidden!$A:$A, 0))</f>
        <v>#N/A</v>
      </c>
      <c r="K72" s="28" t="e">
        <f>INDEX('Post-Survey'!AP:AP, MATCH('Post-Survey'!$A72, Hidden!$A:$A, 0))</f>
        <v>#N/A</v>
      </c>
      <c r="L72" s="28" t="e">
        <f>INDEX('Post-Survey'!AQ:AQ, MATCH('Post-Survey'!$A72, Hidden!$A:$A, 0))</f>
        <v>#N/A</v>
      </c>
      <c r="M72" s="28" t="e">
        <f>INDEX('Post-Survey'!AR:AR, MATCH('Post-Survey'!$A72, Hidden!$A:$A, 0))</f>
        <v>#N/A</v>
      </c>
      <c r="N72" s="28" t="e">
        <f>INDEX('Post-Survey'!AS:AS, MATCH('Post-Survey'!$A72, Hidden!$A:$A, 0))</f>
        <v>#N/A</v>
      </c>
      <c r="O72" s="28" t="e">
        <f>INDEX('Post-Survey'!AT:AT, MATCH('Post-Survey'!$A72, Hidden!$A:$A, 0))</f>
        <v>#N/A</v>
      </c>
      <c r="P72" s="28" t="e">
        <f>INDEX('Post-Survey'!AU:AU, MATCH('Post-Survey'!$A72, Hidden!$A:$A, 0))</f>
        <v>#N/A</v>
      </c>
      <c r="Q72" s="28" t="e">
        <f t="shared" si="10"/>
        <v>#N/A</v>
      </c>
      <c r="R72" s="46" t="e">
        <f t="shared" si="11"/>
        <v>#N/A</v>
      </c>
      <c r="S72" s="46" t="e">
        <f t="shared" si="12"/>
        <v>#N/A</v>
      </c>
      <c r="T72" s="46" t="e">
        <f t="shared" si="13"/>
        <v>#N/A</v>
      </c>
      <c r="U72" s="46" t="e">
        <f t="shared" si="14"/>
        <v>#N/A</v>
      </c>
      <c r="V72" s="46" t="e">
        <f t="shared" si="15"/>
        <v>#N/A</v>
      </c>
      <c r="W72" s="46" t="e">
        <f t="shared" si="16"/>
        <v>#N/A</v>
      </c>
      <c r="X72" s="46" t="e">
        <f t="shared" si="17"/>
        <v>#N/A</v>
      </c>
      <c r="Y72" s="46" t="e">
        <f t="shared" si="18"/>
        <v>#N/A</v>
      </c>
    </row>
    <row r="73" spans="1:25" x14ac:dyDescent="0.3">
      <c r="A73" s="30" t="str">
        <f>IF('Pre-Survey'!A73&gt;0, 'Pre-Survey'!A73, "")</f>
        <v/>
      </c>
      <c r="B73" s="27" t="str">
        <f>IF('Pre-Survey'!$A73&gt;0, 'Pre-Survey'!AC73, "")</f>
        <v/>
      </c>
      <c r="C73" s="27" t="str">
        <f>IF('Pre-Survey'!$A73&gt;0, 'Pre-Survey'!AD73, "")</f>
        <v/>
      </c>
      <c r="D73" s="27" t="str">
        <f>IF('Pre-Survey'!$A73&gt;0, 'Pre-Survey'!AE73, "")</f>
        <v/>
      </c>
      <c r="E73" s="27" t="str">
        <f>IF('Pre-Survey'!$A73&gt;0, 'Pre-Survey'!AF73, "")</f>
        <v/>
      </c>
      <c r="F73" s="27" t="str">
        <f>IF('Pre-Survey'!$A73&gt;0, 'Pre-Survey'!AG73, "")</f>
        <v/>
      </c>
      <c r="G73" s="27" t="str">
        <f>IF('Pre-Survey'!$A73&gt;0, 'Pre-Survey'!AH73, "")</f>
        <v/>
      </c>
      <c r="H73" s="27" t="str">
        <f>IF('Pre-Survey'!$A73&gt;0, 'Pre-Survey'!AI73, "")</f>
        <v/>
      </c>
      <c r="I73" s="27" t="str">
        <f>IF('Pre-Survey'!$A73&gt;0, (SUM(B73:H73)), "")</f>
        <v/>
      </c>
      <c r="J73" s="28" t="e">
        <f>INDEX('Post-Survey'!AO:AO, MATCH('Post-Survey'!$A73, Hidden!$A:$A, 0))</f>
        <v>#N/A</v>
      </c>
      <c r="K73" s="28" t="e">
        <f>INDEX('Post-Survey'!AP:AP, MATCH('Post-Survey'!$A73, Hidden!$A:$A, 0))</f>
        <v>#N/A</v>
      </c>
      <c r="L73" s="28" t="e">
        <f>INDEX('Post-Survey'!AQ:AQ, MATCH('Post-Survey'!$A73, Hidden!$A:$A, 0))</f>
        <v>#N/A</v>
      </c>
      <c r="M73" s="28" t="e">
        <f>INDEX('Post-Survey'!AR:AR, MATCH('Post-Survey'!$A73, Hidden!$A:$A, 0))</f>
        <v>#N/A</v>
      </c>
      <c r="N73" s="28" t="e">
        <f>INDEX('Post-Survey'!AS:AS, MATCH('Post-Survey'!$A73, Hidden!$A:$A, 0))</f>
        <v>#N/A</v>
      </c>
      <c r="O73" s="28" t="e">
        <f>INDEX('Post-Survey'!AT:AT, MATCH('Post-Survey'!$A73, Hidden!$A:$A, 0))</f>
        <v>#N/A</v>
      </c>
      <c r="P73" s="28" t="e">
        <f>INDEX('Post-Survey'!AU:AU, MATCH('Post-Survey'!$A73, Hidden!$A:$A, 0))</f>
        <v>#N/A</v>
      </c>
      <c r="Q73" s="28" t="e">
        <f t="shared" si="10"/>
        <v>#N/A</v>
      </c>
      <c r="R73" s="46" t="e">
        <f t="shared" si="11"/>
        <v>#N/A</v>
      </c>
      <c r="S73" s="46" t="e">
        <f t="shared" si="12"/>
        <v>#N/A</v>
      </c>
      <c r="T73" s="46" t="e">
        <f t="shared" si="13"/>
        <v>#N/A</v>
      </c>
      <c r="U73" s="46" t="e">
        <f t="shared" si="14"/>
        <v>#N/A</v>
      </c>
      <c r="V73" s="46" t="e">
        <f t="shared" si="15"/>
        <v>#N/A</v>
      </c>
      <c r="W73" s="46" t="e">
        <f t="shared" si="16"/>
        <v>#N/A</v>
      </c>
      <c r="X73" s="46" t="e">
        <f t="shared" si="17"/>
        <v>#N/A</v>
      </c>
      <c r="Y73" s="46" t="e">
        <f t="shared" si="18"/>
        <v>#N/A</v>
      </c>
    </row>
    <row r="74" spans="1:25" x14ac:dyDescent="0.3">
      <c r="A74" s="30" t="str">
        <f>IF('Pre-Survey'!A74&gt;0, 'Pre-Survey'!A74, "")</f>
        <v/>
      </c>
      <c r="B74" s="27" t="str">
        <f>IF('Pre-Survey'!$A74&gt;0, 'Pre-Survey'!AC74, "")</f>
        <v/>
      </c>
      <c r="C74" s="27" t="str">
        <f>IF('Pre-Survey'!$A74&gt;0, 'Pre-Survey'!AD74, "")</f>
        <v/>
      </c>
      <c r="D74" s="27" t="str">
        <f>IF('Pre-Survey'!$A74&gt;0, 'Pre-Survey'!AE74, "")</f>
        <v/>
      </c>
      <c r="E74" s="27" t="str">
        <f>IF('Pre-Survey'!$A74&gt;0, 'Pre-Survey'!AF74, "")</f>
        <v/>
      </c>
      <c r="F74" s="27" t="str">
        <f>IF('Pre-Survey'!$A74&gt;0, 'Pre-Survey'!AG74, "")</f>
        <v/>
      </c>
      <c r="G74" s="27" t="str">
        <f>IF('Pre-Survey'!$A74&gt;0, 'Pre-Survey'!AH74, "")</f>
        <v/>
      </c>
      <c r="H74" s="27" t="str">
        <f>IF('Pre-Survey'!$A74&gt;0, 'Pre-Survey'!AI74, "")</f>
        <v/>
      </c>
      <c r="I74" s="27" t="str">
        <f>IF('Pre-Survey'!$A74&gt;0, (SUM(B74:H74)), "")</f>
        <v/>
      </c>
      <c r="J74" s="28" t="e">
        <f>INDEX('Post-Survey'!AO:AO, MATCH('Post-Survey'!$A74, Hidden!$A:$A, 0))</f>
        <v>#N/A</v>
      </c>
      <c r="K74" s="28" t="e">
        <f>INDEX('Post-Survey'!AP:AP, MATCH('Post-Survey'!$A74, Hidden!$A:$A, 0))</f>
        <v>#N/A</v>
      </c>
      <c r="L74" s="28" t="e">
        <f>INDEX('Post-Survey'!AQ:AQ, MATCH('Post-Survey'!$A74, Hidden!$A:$A, 0))</f>
        <v>#N/A</v>
      </c>
      <c r="M74" s="28" t="e">
        <f>INDEX('Post-Survey'!AR:AR, MATCH('Post-Survey'!$A74, Hidden!$A:$A, 0))</f>
        <v>#N/A</v>
      </c>
      <c r="N74" s="28" t="e">
        <f>INDEX('Post-Survey'!AS:AS, MATCH('Post-Survey'!$A74, Hidden!$A:$A, 0))</f>
        <v>#N/A</v>
      </c>
      <c r="O74" s="28" t="e">
        <f>INDEX('Post-Survey'!AT:AT, MATCH('Post-Survey'!$A74, Hidden!$A:$A, 0))</f>
        <v>#N/A</v>
      </c>
      <c r="P74" s="28" t="e">
        <f>INDEX('Post-Survey'!AU:AU, MATCH('Post-Survey'!$A74, Hidden!$A:$A, 0))</f>
        <v>#N/A</v>
      </c>
      <c r="Q74" s="28" t="e">
        <f t="shared" si="10"/>
        <v>#N/A</v>
      </c>
      <c r="R74" s="46" t="e">
        <f t="shared" si="11"/>
        <v>#N/A</v>
      </c>
      <c r="S74" s="46" t="e">
        <f t="shared" si="12"/>
        <v>#N/A</v>
      </c>
      <c r="T74" s="46" t="e">
        <f t="shared" si="13"/>
        <v>#N/A</v>
      </c>
      <c r="U74" s="46" t="e">
        <f t="shared" si="14"/>
        <v>#N/A</v>
      </c>
      <c r="V74" s="46" t="e">
        <f t="shared" si="15"/>
        <v>#N/A</v>
      </c>
      <c r="W74" s="46" t="e">
        <f t="shared" si="16"/>
        <v>#N/A</v>
      </c>
      <c r="X74" s="46" t="e">
        <f t="shared" si="17"/>
        <v>#N/A</v>
      </c>
      <c r="Y74" s="46" t="e">
        <f t="shared" si="18"/>
        <v>#N/A</v>
      </c>
    </row>
    <row r="75" spans="1:25" x14ac:dyDescent="0.3">
      <c r="A75" s="30" t="str">
        <f>IF('Pre-Survey'!A75&gt;0, 'Pre-Survey'!A75, "")</f>
        <v/>
      </c>
      <c r="B75" s="27" t="str">
        <f>IF('Pre-Survey'!$A75&gt;0, 'Pre-Survey'!AC75, "")</f>
        <v/>
      </c>
      <c r="C75" s="27" t="str">
        <f>IF('Pre-Survey'!$A75&gt;0, 'Pre-Survey'!AD75, "")</f>
        <v/>
      </c>
      <c r="D75" s="27" t="str">
        <f>IF('Pre-Survey'!$A75&gt;0, 'Pre-Survey'!AE75, "")</f>
        <v/>
      </c>
      <c r="E75" s="27" t="str">
        <f>IF('Pre-Survey'!$A75&gt;0, 'Pre-Survey'!AF75, "")</f>
        <v/>
      </c>
      <c r="F75" s="27" t="str">
        <f>IF('Pre-Survey'!$A75&gt;0, 'Pre-Survey'!AG75, "")</f>
        <v/>
      </c>
      <c r="G75" s="27" t="str">
        <f>IF('Pre-Survey'!$A75&gt;0, 'Pre-Survey'!AH75, "")</f>
        <v/>
      </c>
      <c r="H75" s="27" t="str">
        <f>IF('Pre-Survey'!$A75&gt;0, 'Pre-Survey'!AI75, "")</f>
        <v/>
      </c>
      <c r="I75" s="27" t="str">
        <f>IF('Pre-Survey'!$A75&gt;0, (SUM(B75:H75)), "")</f>
        <v/>
      </c>
      <c r="J75" s="28" t="e">
        <f>INDEX('Post-Survey'!AO:AO, MATCH('Post-Survey'!$A75, Hidden!$A:$A, 0))</f>
        <v>#N/A</v>
      </c>
      <c r="K75" s="28" t="e">
        <f>INDEX('Post-Survey'!AP:AP, MATCH('Post-Survey'!$A75, Hidden!$A:$A, 0))</f>
        <v>#N/A</v>
      </c>
      <c r="L75" s="28" t="e">
        <f>INDEX('Post-Survey'!AQ:AQ, MATCH('Post-Survey'!$A75, Hidden!$A:$A, 0))</f>
        <v>#N/A</v>
      </c>
      <c r="M75" s="28" t="e">
        <f>INDEX('Post-Survey'!AR:AR, MATCH('Post-Survey'!$A75, Hidden!$A:$A, 0))</f>
        <v>#N/A</v>
      </c>
      <c r="N75" s="28" t="e">
        <f>INDEX('Post-Survey'!AS:AS, MATCH('Post-Survey'!$A75, Hidden!$A:$A, 0))</f>
        <v>#N/A</v>
      </c>
      <c r="O75" s="28" t="e">
        <f>INDEX('Post-Survey'!AT:AT, MATCH('Post-Survey'!$A75, Hidden!$A:$A, 0))</f>
        <v>#N/A</v>
      </c>
      <c r="P75" s="28" t="e">
        <f>INDEX('Post-Survey'!AU:AU, MATCH('Post-Survey'!$A75, Hidden!$A:$A, 0))</f>
        <v>#N/A</v>
      </c>
      <c r="Q75" s="28" t="e">
        <f t="shared" si="10"/>
        <v>#N/A</v>
      </c>
      <c r="R75" s="46" t="e">
        <f t="shared" si="11"/>
        <v>#N/A</v>
      </c>
      <c r="S75" s="46" t="e">
        <f t="shared" si="12"/>
        <v>#N/A</v>
      </c>
      <c r="T75" s="46" t="e">
        <f t="shared" si="13"/>
        <v>#N/A</v>
      </c>
      <c r="U75" s="46" t="e">
        <f t="shared" si="14"/>
        <v>#N/A</v>
      </c>
      <c r="V75" s="46" t="e">
        <f t="shared" si="15"/>
        <v>#N/A</v>
      </c>
      <c r="W75" s="46" t="e">
        <f t="shared" si="16"/>
        <v>#N/A</v>
      </c>
      <c r="X75" s="46" t="e">
        <f t="shared" si="17"/>
        <v>#N/A</v>
      </c>
      <c r="Y75" s="46" t="e">
        <f t="shared" si="18"/>
        <v>#N/A</v>
      </c>
    </row>
    <row r="76" spans="1:25" x14ac:dyDescent="0.3">
      <c r="A76" s="30" t="str">
        <f>IF('Pre-Survey'!A76&gt;0, 'Pre-Survey'!A76, "")</f>
        <v/>
      </c>
      <c r="B76" s="27" t="str">
        <f>IF('Pre-Survey'!$A76&gt;0, 'Pre-Survey'!AC76, "")</f>
        <v/>
      </c>
      <c r="C76" s="27" t="str">
        <f>IF('Pre-Survey'!$A76&gt;0, 'Pre-Survey'!AD76, "")</f>
        <v/>
      </c>
      <c r="D76" s="27" t="str">
        <f>IF('Pre-Survey'!$A76&gt;0, 'Pre-Survey'!AE76, "")</f>
        <v/>
      </c>
      <c r="E76" s="27" t="str">
        <f>IF('Pre-Survey'!$A76&gt;0, 'Pre-Survey'!AF76, "")</f>
        <v/>
      </c>
      <c r="F76" s="27" t="str">
        <f>IF('Pre-Survey'!$A76&gt;0, 'Pre-Survey'!AG76, "")</f>
        <v/>
      </c>
      <c r="G76" s="27" t="str">
        <f>IF('Pre-Survey'!$A76&gt;0, 'Pre-Survey'!AH76, "")</f>
        <v/>
      </c>
      <c r="H76" s="27" t="str">
        <f>IF('Pre-Survey'!$A76&gt;0, 'Pre-Survey'!AI76, "")</f>
        <v/>
      </c>
      <c r="I76" s="27" t="str">
        <f>IF('Pre-Survey'!$A76&gt;0, (SUM(B76:H76)), "")</f>
        <v/>
      </c>
      <c r="J76" s="28" t="e">
        <f>INDEX('Post-Survey'!AO:AO, MATCH('Post-Survey'!$A76, Hidden!$A:$A, 0))</f>
        <v>#N/A</v>
      </c>
      <c r="K76" s="28" t="e">
        <f>INDEX('Post-Survey'!AP:AP, MATCH('Post-Survey'!$A76, Hidden!$A:$A, 0))</f>
        <v>#N/A</v>
      </c>
      <c r="L76" s="28" t="e">
        <f>INDEX('Post-Survey'!AQ:AQ, MATCH('Post-Survey'!$A76, Hidden!$A:$A, 0))</f>
        <v>#N/A</v>
      </c>
      <c r="M76" s="28" t="e">
        <f>INDEX('Post-Survey'!AR:AR, MATCH('Post-Survey'!$A76, Hidden!$A:$A, 0))</f>
        <v>#N/A</v>
      </c>
      <c r="N76" s="28" t="e">
        <f>INDEX('Post-Survey'!AS:AS, MATCH('Post-Survey'!$A76, Hidden!$A:$A, 0))</f>
        <v>#N/A</v>
      </c>
      <c r="O76" s="28" t="e">
        <f>INDEX('Post-Survey'!AT:AT, MATCH('Post-Survey'!$A76, Hidden!$A:$A, 0))</f>
        <v>#N/A</v>
      </c>
      <c r="P76" s="28" t="e">
        <f>INDEX('Post-Survey'!AU:AU, MATCH('Post-Survey'!$A76, Hidden!$A:$A, 0))</f>
        <v>#N/A</v>
      </c>
      <c r="Q76" s="28" t="e">
        <f t="shared" si="10"/>
        <v>#N/A</v>
      </c>
      <c r="R76" s="46" t="e">
        <f t="shared" si="11"/>
        <v>#N/A</v>
      </c>
      <c r="S76" s="46" t="e">
        <f t="shared" si="12"/>
        <v>#N/A</v>
      </c>
      <c r="T76" s="46" t="e">
        <f t="shared" si="13"/>
        <v>#N/A</v>
      </c>
      <c r="U76" s="46" t="e">
        <f t="shared" si="14"/>
        <v>#N/A</v>
      </c>
      <c r="V76" s="46" t="e">
        <f t="shared" si="15"/>
        <v>#N/A</v>
      </c>
      <c r="W76" s="46" t="e">
        <f t="shared" si="16"/>
        <v>#N/A</v>
      </c>
      <c r="X76" s="46" t="e">
        <f t="shared" si="17"/>
        <v>#N/A</v>
      </c>
      <c r="Y76" s="46" t="e">
        <f t="shared" si="18"/>
        <v>#N/A</v>
      </c>
    </row>
    <row r="77" spans="1:25" x14ac:dyDescent="0.3">
      <c r="A77" s="30" t="str">
        <f>IF('Pre-Survey'!A77&gt;0, 'Pre-Survey'!A77, "")</f>
        <v/>
      </c>
      <c r="B77" s="27" t="str">
        <f>IF('Pre-Survey'!$A77&gt;0, 'Pre-Survey'!AC77, "")</f>
        <v/>
      </c>
      <c r="C77" s="27" t="str">
        <f>IF('Pre-Survey'!$A77&gt;0, 'Pre-Survey'!AD77, "")</f>
        <v/>
      </c>
      <c r="D77" s="27" t="str">
        <f>IF('Pre-Survey'!$A77&gt;0, 'Pre-Survey'!AE77, "")</f>
        <v/>
      </c>
      <c r="E77" s="27" t="str">
        <f>IF('Pre-Survey'!$A77&gt;0, 'Pre-Survey'!AF77, "")</f>
        <v/>
      </c>
      <c r="F77" s="27" t="str">
        <f>IF('Pre-Survey'!$A77&gt;0, 'Pre-Survey'!AG77, "")</f>
        <v/>
      </c>
      <c r="G77" s="27" t="str">
        <f>IF('Pre-Survey'!$A77&gt;0, 'Pre-Survey'!AH77, "")</f>
        <v/>
      </c>
      <c r="H77" s="27" t="str">
        <f>IF('Pre-Survey'!$A77&gt;0, 'Pre-Survey'!AI77, "")</f>
        <v/>
      </c>
      <c r="I77" s="27" t="str">
        <f>IF('Pre-Survey'!$A77&gt;0, (SUM(B77:H77)), "")</f>
        <v/>
      </c>
      <c r="J77" s="28" t="e">
        <f>INDEX('Post-Survey'!AO:AO, MATCH('Post-Survey'!$A77, Hidden!$A:$A, 0))</f>
        <v>#N/A</v>
      </c>
      <c r="K77" s="28" t="e">
        <f>INDEX('Post-Survey'!AP:AP, MATCH('Post-Survey'!$A77, Hidden!$A:$A, 0))</f>
        <v>#N/A</v>
      </c>
      <c r="L77" s="28" t="e">
        <f>INDEX('Post-Survey'!AQ:AQ, MATCH('Post-Survey'!$A77, Hidden!$A:$A, 0))</f>
        <v>#N/A</v>
      </c>
      <c r="M77" s="28" t="e">
        <f>INDEX('Post-Survey'!AR:AR, MATCH('Post-Survey'!$A77, Hidden!$A:$A, 0))</f>
        <v>#N/A</v>
      </c>
      <c r="N77" s="28" t="e">
        <f>INDEX('Post-Survey'!AS:AS, MATCH('Post-Survey'!$A77, Hidden!$A:$A, 0))</f>
        <v>#N/A</v>
      </c>
      <c r="O77" s="28" t="e">
        <f>INDEX('Post-Survey'!AT:AT, MATCH('Post-Survey'!$A77, Hidden!$A:$A, 0))</f>
        <v>#N/A</v>
      </c>
      <c r="P77" s="28" t="e">
        <f>INDEX('Post-Survey'!AU:AU, MATCH('Post-Survey'!$A77, Hidden!$A:$A, 0))</f>
        <v>#N/A</v>
      </c>
      <c r="Q77" s="28" t="e">
        <f t="shared" si="10"/>
        <v>#N/A</v>
      </c>
      <c r="R77" s="46" t="e">
        <f t="shared" si="11"/>
        <v>#N/A</v>
      </c>
      <c r="S77" s="46" t="e">
        <f t="shared" si="12"/>
        <v>#N/A</v>
      </c>
      <c r="T77" s="46" t="e">
        <f t="shared" si="13"/>
        <v>#N/A</v>
      </c>
      <c r="U77" s="46" t="e">
        <f t="shared" si="14"/>
        <v>#N/A</v>
      </c>
      <c r="V77" s="46" t="e">
        <f t="shared" si="15"/>
        <v>#N/A</v>
      </c>
      <c r="W77" s="46" t="e">
        <f t="shared" si="16"/>
        <v>#N/A</v>
      </c>
      <c r="X77" s="46" t="e">
        <f t="shared" si="17"/>
        <v>#N/A</v>
      </c>
      <c r="Y77" s="46" t="e">
        <f t="shared" si="18"/>
        <v>#N/A</v>
      </c>
    </row>
    <row r="78" spans="1:25" x14ac:dyDescent="0.3">
      <c r="A78" s="30" t="str">
        <f>IF('Pre-Survey'!A78&gt;0, 'Pre-Survey'!A78, "")</f>
        <v/>
      </c>
      <c r="B78" s="27" t="str">
        <f>IF('Pre-Survey'!$A78&gt;0, 'Pre-Survey'!AC78, "")</f>
        <v/>
      </c>
      <c r="C78" s="27" t="str">
        <f>IF('Pre-Survey'!$A78&gt;0, 'Pre-Survey'!AD78, "")</f>
        <v/>
      </c>
      <c r="D78" s="27" t="str">
        <f>IF('Pre-Survey'!$A78&gt;0, 'Pre-Survey'!AE78, "")</f>
        <v/>
      </c>
      <c r="E78" s="27" t="str">
        <f>IF('Pre-Survey'!$A78&gt;0, 'Pre-Survey'!AF78, "")</f>
        <v/>
      </c>
      <c r="F78" s="27" t="str">
        <f>IF('Pre-Survey'!$A78&gt;0, 'Pre-Survey'!AG78, "")</f>
        <v/>
      </c>
      <c r="G78" s="27" t="str">
        <f>IF('Pre-Survey'!$A78&gt;0, 'Pre-Survey'!AH78, "")</f>
        <v/>
      </c>
      <c r="H78" s="27" t="str">
        <f>IF('Pre-Survey'!$A78&gt;0, 'Pre-Survey'!AI78, "")</f>
        <v/>
      </c>
      <c r="I78" s="27" t="str">
        <f>IF('Pre-Survey'!$A78&gt;0, (SUM(B78:H78)), "")</f>
        <v/>
      </c>
      <c r="J78" s="28" t="e">
        <f>INDEX('Post-Survey'!AO:AO, MATCH('Post-Survey'!$A78, Hidden!$A:$A, 0))</f>
        <v>#N/A</v>
      </c>
      <c r="K78" s="28" t="e">
        <f>INDEX('Post-Survey'!AP:AP, MATCH('Post-Survey'!$A78, Hidden!$A:$A, 0))</f>
        <v>#N/A</v>
      </c>
      <c r="L78" s="28" t="e">
        <f>INDEX('Post-Survey'!AQ:AQ, MATCH('Post-Survey'!$A78, Hidden!$A:$A, 0))</f>
        <v>#N/A</v>
      </c>
      <c r="M78" s="28" t="e">
        <f>INDEX('Post-Survey'!AR:AR, MATCH('Post-Survey'!$A78, Hidden!$A:$A, 0))</f>
        <v>#N/A</v>
      </c>
      <c r="N78" s="28" t="e">
        <f>INDEX('Post-Survey'!AS:AS, MATCH('Post-Survey'!$A78, Hidden!$A:$A, 0))</f>
        <v>#N/A</v>
      </c>
      <c r="O78" s="28" t="e">
        <f>INDEX('Post-Survey'!AT:AT, MATCH('Post-Survey'!$A78, Hidden!$A:$A, 0))</f>
        <v>#N/A</v>
      </c>
      <c r="P78" s="28" t="e">
        <f>INDEX('Post-Survey'!AU:AU, MATCH('Post-Survey'!$A78, Hidden!$A:$A, 0))</f>
        <v>#N/A</v>
      </c>
      <c r="Q78" s="28" t="e">
        <f t="shared" si="10"/>
        <v>#N/A</v>
      </c>
      <c r="R78" s="46" t="e">
        <f t="shared" si="11"/>
        <v>#N/A</v>
      </c>
      <c r="S78" s="46" t="e">
        <f t="shared" si="12"/>
        <v>#N/A</v>
      </c>
      <c r="T78" s="46" t="e">
        <f t="shared" si="13"/>
        <v>#N/A</v>
      </c>
      <c r="U78" s="46" t="e">
        <f t="shared" si="14"/>
        <v>#N/A</v>
      </c>
      <c r="V78" s="46" t="e">
        <f t="shared" si="15"/>
        <v>#N/A</v>
      </c>
      <c r="W78" s="46" t="e">
        <f t="shared" si="16"/>
        <v>#N/A</v>
      </c>
      <c r="X78" s="46" t="e">
        <f t="shared" si="17"/>
        <v>#N/A</v>
      </c>
      <c r="Y78" s="46" t="e">
        <f t="shared" si="18"/>
        <v>#N/A</v>
      </c>
    </row>
    <row r="79" spans="1:25" x14ac:dyDescent="0.3">
      <c r="A79" s="30" t="str">
        <f>IF('Pre-Survey'!A79&gt;0, 'Pre-Survey'!A79, "")</f>
        <v/>
      </c>
      <c r="B79" s="27" t="str">
        <f>IF('Pre-Survey'!$A79&gt;0, 'Pre-Survey'!AC79, "")</f>
        <v/>
      </c>
      <c r="C79" s="27" t="str">
        <f>IF('Pre-Survey'!$A79&gt;0, 'Pre-Survey'!AD79, "")</f>
        <v/>
      </c>
      <c r="D79" s="27" t="str">
        <f>IF('Pre-Survey'!$A79&gt;0, 'Pre-Survey'!AE79, "")</f>
        <v/>
      </c>
      <c r="E79" s="27" t="str">
        <f>IF('Pre-Survey'!$A79&gt;0, 'Pre-Survey'!AF79, "")</f>
        <v/>
      </c>
      <c r="F79" s="27" t="str">
        <f>IF('Pre-Survey'!$A79&gt;0, 'Pre-Survey'!AG79, "")</f>
        <v/>
      </c>
      <c r="G79" s="27" t="str">
        <f>IF('Pre-Survey'!$A79&gt;0, 'Pre-Survey'!AH79, "")</f>
        <v/>
      </c>
      <c r="H79" s="27" t="str">
        <f>IF('Pre-Survey'!$A79&gt;0, 'Pre-Survey'!AI79, "")</f>
        <v/>
      </c>
      <c r="I79" s="27" t="str">
        <f>IF('Pre-Survey'!$A79&gt;0, (SUM(B79:H79)), "")</f>
        <v/>
      </c>
      <c r="J79" s="28" t="e">
        <f>INDEX('Post-Survey'!AO:AO, MATCH('Post-Survey'!$A79, Hidden!$A:$A, 0))</f>
        <v>#N/A</v>
      </c>
      <c r="K79" s="28" t="e">
        <f>INDEX('Post-Survey'!AP:AP, MATCH('Post-Survey'!$A79, Hidden!$A:$A, 0))</f>
        <v>#N/A</v>
      </c>
      <c r="L79" s="28" t="e">
        <f>INDEX('Post-Survey'!AQ:AQ, MATCH('Post-Survey'!$A79, Hidden!$A:$A, 0))</f>
        <v>#N/A</v>
      </c>
      <c r="M79" s="28" t="e">
        <f>INDEX('Post-Survey'!AR:AR, MATCH('Post-Survey'!$A79, Hidden!$A:$A, 0))</f>
        <v>#N/A</v>
      </c>
      <c r="N79" s="28" t="e">
        <f>INDEX('Post-Survey'!AS:AS, MATCH('Post-Survey'!$A79, Hidden!$A:$A, 0))</f>
        <v>#N/A</v>
      </c>
      <c r="O79" s="28" t="e">
        <f>INDEX('Post-Survey'!AT:AT, MATCH('Post-Survey'!$A79, Hidden!$A:$A, 0))</f>
        <v>#N/A</v>
      </c>
      <c r="P79" s="28" t="e">
        <f>INDEX('Post-Survey'!AU:AU, MATCH('Post-Survey'!$A79, Hidden!$A:$A, 0))</f>
        <v>#N/A</v>
      </c>
      <c r="Q79" s="28" t="e">
        <f t="shared" si="10"/>
        <v>#N/A</v>
      </c>
      <c r="R79" s="46" t="e">
        <f t="shared" si="11"/>
        <v>#N/A</v>
      </c>
      <c r="S79" s="46" t="e">
        <f t="shared" si="12"/>
        <v>#N/A</v>
      </c>
      <c r="T79" s="46" t="e">
        <f t="shared" si="13"/>
        <v>#N/A</v>
      </c>
      <c r="U79" s="46" t="e">
        <f t="shared" si="14"/>
        <v>#N/A</v>
      </c>
      <c r="V79" s="46" t="e">
        <f t="shared" si="15"/>
        <v>#N/A</v>
      </c>
      <c r="W79" s="46" t="e">
        <f t="shared" si="16"/>
        <v>#N/A</v>
      </c>
      <c r="X79" s="46" t="e">
        <f t="shared" si="17"/>
        <v>#N/A</v>
      </c>
      <c r="Y79" s="46" t="e">
        <f t="shared" si="18"/>
        <v>#N/A</v>
      </c>
    </row>
    <row r="80" spans="1:25" x14ac:dyDescent="0.3">
      <c r="A80" s="30" t="str">
        <f>IF('Pre-Survey'!A80&gt;0, 'Pre-Survey'!A80, "")</f>
        <v/>
      </c>
      <c r="B80" s="27" t="str">
        <f>IF('Pre-Survey'!$A80&gt;0, 'Pre-Survey'!AC80, "")</f>
        <v/>
      </c>
      <c r="C80" s="27" t="str">
        <f>IF('Pre-Survey'!$A80&gt;0, 'Pre-Survey'!AD80, "")</f>
        <v/>
      </c>
      <c r="D80" s="27" t="str">
        <f>IF('Pre-Survey'!$A80&gt;0, 'Pre-Survey'!AE80, "")</f>
        <v/>
      </c>
      <c r="E80" s="27" t="str">
        <f>IF('Pre-Survey'!$A80&gt;0, 'Pre-Survey'!AF80, "")</f>
        <v/>
      </c>
      <c r="F80" s="27" t="str">
        <f>IF('Pre-Survey'!$A80&gt;0, 'Pre-Survey'!AG80, "")</f>
        <v/>
      </c>
      <c r="G80" s="27" t="str">
        <f>IF('Pre-Survey'!$A80&gt;0, 'Pre-Survey'!AH80, "")</f>
        <v/>
      </c>
      <c r="H80" s="27" t="str">
        <f>IF('Pre-Survey'!$A80&gt;0, 'Pre-Survey'!AI80, "")</f>
        <v/>
      </c>
      <c r="I80" s="27" t="str">
        <f>IF('Pre-Survey'!$A80&gt;0, (SUM(B80:H80)), "")</f>
        <v/>
      </c>
      <c r="J80" s="28" t="e">
        <f>INDEX('Post-Survey'!AO:AO, MATCH('Post-Survey'!$A80, Hidden!$A:$A, 0))</f>
        <v>#N/A</v>
      </c>
      <c r="K80" s="28" t="e">
        <f>INDEX('Post-Survey'!AP:AP, MATCH('Post-Survey'!$A80, Hidden!$A:$A, 0))</f>
        <v>#N/A</v>
      </c>
      <c r="L80" s="28" t="e">
        <f>INDEX('Post-Survey'!AQ:AQ, MATCH('Post-Survey'!$A80, Hidden!$A:$A, 0))</f>
        <v>#N/A</v>
      </c>
      <c r="M80" s="28" t="e">
        <f>INDEX('Post-Survey'!AR:AR, MATCH('Post-Survey'!$A80, Hidden!$A:$A, 0))</f>
        <v>#N/A</v>
      </c>
      <c r="N80" s="28" t="e">
        <f>INDEX('Post-Survey'!AS:AS, MATCH('Post-Survey'!$A80, Hidden!$A:$A, 0))</f>
        <v>#N/A</v>
      </c>
      <c r="O80" s="28" t="e">
        <f>INDEX('Post-Survey'!AT:AT, MATCH('Post-Survey'!$A80, Hidden!$A:$A, 0))</f>
        <v>#N/A</v>
      </c>
      <c r="P80" s="28" t="e">
        <f>INDEX('Post-Survey'!AU:AU, MATCH('Post-Survey'!$A80, Hidden!$A:$A, 0))</f>
        <v>#N/A</v>
      </c>
      <c r="Q80" s="28" t="e">
        <f t="shared" si="10"/>
        <v>#N/A</v>
      </c>
      <c r="R80" s="46" t="e">
        <f t="shared" si="11"/>
        <v>#N/A</v>
      </c>
      <c r="S80" s="46" t="e">
        <f t="shared" si="12"/>
        <v>#N/A</v>
      </c>
      <c r="T80" s="46" t="e">
        <f t="shared" si="13"/>
        <v>#N/A</v>
      </c>
      <c r="U80" s="46" t="e">
        <f t="shared" si="14"/>
        <v>#N/A</v>
      </c>
      <c r="V80" s="46" t="e">
        <f t="shared" si="15"/>
        <v>#N/A</v>
      </c>
      <c r="W80" s="46" t="e">
        <f t="shared" si="16"/>
        <v>#N/A</v>
      </c>
      <c r="X80" s="46" t="e">
        <f t="shared" si="17"/>
        <v>#N/A</v>
      </c>
      <c r="Y80" s="46" t="e">
        <f t="shared" si="18"/>
        <v>#N/A</v>
      </c>
    </row>
    <row r="81" spans="1:25" x14ac:dyDescent="0.3">
      <c r="A81" s="30" t="str">
        <f>IF('Pre-Survey'!A81&gt;0, 'Pre-Survey'!A81, "")</f>
        <v/>
      </c>
      <c r="B81" s="27" t="str">
        <f>IF('Pre-Survey'!$A81&gt;0, 'Pre-Survey'!AC81, "")</f>
        <v/>
      </c>
      <c r="C81" s="27" t="str">
        <f>IF('Pre-Survey'!$A81&gt;0, 'Pre-Survey'!AD81, "")</f>
        <v/>
      </c>
      <c r="D81" s="27" t="str">
        <f>IF('Pre-Survey'!$A81&gt;0, 'Pre-Survey'!AE81, "")</f>
        <v/>
      </c>
      <c r="E81" s="27" t="str">
        <f>IF('Pre-Survey'!$A81&gt;0, 'Pre-Survey'!AF81, "")</f>
        <v/>
      </c>
      <c r="F81" s="27" t="str">
        <f>IF('Pre-Survey'!$A81&gt;0, 'Pre-Survey'!AG81, "")</f>
        <v/>
      </c>
      <c r="G81" s="27" t="str">
        <f>IF('Pre-Survey'!$A81&gt;0, 'Pre-Survey'!AH81, "")</f>
        <v/>
      </c>
      <c r="H81" s="27" t="str">
        <f>IF('Pre-Survey'!$A81&gt;0, 'Pre-Survey'!AI81, "")</f>
        <v/>
      </c>
      <c r="I81" s="27" t="str">
        <f>IF('Pre-Survey'!$A81&gt;0, (SUM(B81:H81)), "")</f>
        <v/>
      </c>
      <c r="J81" s="28" t="e">
        <f>INDEX('Post-Survey'!AO:AO, MATCH('Post-Survey'!$A81, Hidden!$A:$A, 0))</f>
        <v>#N/A</v>
      </c>
      <c r="K81" s="28" t="e">
        <f>INDEX('Post-Survey'!AP:AP, MATCH('Post-Survey'!$A81, Hidden!$A:$A, 0))</f>
        <v>#N/A</v>
      </c>
      <c r="L81" s="28" t="e">
        <f>INDEX('Post-Survey'!AQ:AQ, MATCH('Post-Survey'!$A81, Hidden!$A:$A, 0))</f>
        <v>#N/A</v>
      </c>
      <c r="M81" s="28" t="e">
        <f>INDEX('Post-Survey'!AR:AR, MATCH('Post-Survey'!$A81, Hidden!$A:$A, 0))</f>
        <v>#N/A</v>
      </c>
      <c r="N81" s="28" t="e">
        <f>INDEX('Post-Survey'!AS:AS, MATCH('Post-Survey'!$A81, Hidden!$A:$A, 0))</f>
        <v>#N/A</v>
      </c>
      <c r="O81" s="28" t="e">
        <f>INDEX('Post-Survey'!AT:AT, MATCH('Post-Survey'!$A81, Hidden!$A:$A, 0))</f>
        <v>#N/A</v>
      </c>
      <c r="P81" s="28" t="e">
        <f>INDEX('Post-Survey'!AU:AU, MATCH('Post-Survey'!$A81, Hidden!$A:$A, 0))</f>
        <v>#N/A</v>
      </c>
      <c r="Q81" s="28" t="e">
        <f t="shared" si="10"/>
        <v>#N/A</v>
      </c>
      <c r="R81" s="46" t="e">
        <f t="shared" si="11"/>
        <v>#N/A</v>
      </c>
      <c r="S81" s="46" t="e">
        <f t="shared" si="12"/>
        <v>#N/A</v>
      </c>
      <c r="T81" s="46" t="e">
        <f t="shared" si="13"/>
        <v>#N/A</v>
      </c>
      <c r="U81" s="46" t="e">
        <f t="shared" si="14"/>
        <v>#N/A</v>
      </c>
      <c r="V81" s="46" t="e">
        <f t="shared" si="15"/>
        <v>#N/A</v>
      </c>
      <c r="W81" s="46" t="e">
        <f t="shared" si="16"/>
        <v>#N/A</v>
      </c>
      <c r="X81" s="46" t="e">
        <f t="shared" si="17"/>
        <v>#N/A</v>
      </c>
      <c r="Y81" s="46" t="e">
        <f t="shared" si="18"/>
        <v>#N/A</v>
      </c>
    </row>
    <row r="82" spans="1:25" x14ac:dyDescent="0.3">
      <c r="A82" s="30" t="str">
        <f>IF('Pre-Survey'!A82&gt;0, 'Pre-Survey'!A82, "")</f>
        <v/>
      </c>
      <c r="B82" s="27" t="str">
        <f>IF('Pre-Survey'!$A82&gt;0, 'Pre-Survey'!AC82, "")</f>
        <v/>
      </c>
      <c r="C82" s="27" t="str">
        <f>IF('Pre-Survey'!$A82&gt;0, 'Pre-Survey'!AD82, "")</f>
        <v/>
      </c>
      <c r="D82" s="27" t="str">
        <f>IF('Pre-Survey'!$A82&gt;0, 'Pre-Survey'!AE82, "")</f>
        <v/>
      </c>
      <c r="E82" s="27" t="str">
        <f>IF('Pre-Survey'!$A82&gt;0, 'Pre-Survey'!AF82, "")</f>
        <v/>
      </c>
      <c r="F82" s="27" t="str">
        <f>IF('Pre-Survey'!$A82&gt;0, 'Pre-Survey'!AG82, "")</f>
        <v/>
      </c>
      <c r="G82" s="27" t="str">
        <f>IF('Pre-Survey'!$A82&gt;0, 'Pre-Survey'!AH82, "")</f>
        <v/>
      </c>
      <c r="H82" s="27" t="str">
        <f>IF('Pre-Survey'!$A82&gt;0, 'Pre-Survey'!AI82, "")</f>
        <v/>
      </c>
      <c r="I82" s="27" t="str">
        <f>IF('Pre-Survey'!$A82&gt;0, (SUM(B82:H82)), "")</f>
        <v/>
      </c>
      <c r="J82" s="28" t="e">
        <f>INDEX('Post-Survey'!AO:AO, MATCH('Post-Survey'!$A82, Hidden!$A:$A, 0))</f>
        <v>#N/A</v>
      </c>
      <c r="K82" s="28" t="e">
        <f>INDEX('Post-Survey'!AP:AP, MATCH('Post-Survey'!$A82, Hidden!$A:$A, 0))</f>
        <v>#N/A</v>
      </c>
      <c r="L82" s="28" t="e">
        <f>INDEX('Post-Survey'!AQ:AQ, MATCH('Post-Survey'!$A82, Hidden!$A:$A, 0))</f>
        <v>#N/A</v>
      </c>
      <c r="M82" s="28" t="e">
        <f>INDEX('Post-Survey'!AR:AR, MATCH('Post-Survey'!$A82, Hidden!$A:$A, 0))</f>
        <v>#N/A</v>
      </c>
      <c r="N82" s="28" t="e">
        <f>INDEX('Post-Survey'!AS:AS, MATCH('Post-Survey'!$A82, Hidden!$A:$A, 0))</f>
        <v>#N/A</v>
      </c>
      <c r="O82" s="28" t="e">
        <f>INDEX('Post-Survey'!AT:AT, MATCH('Post-Survey'!$A82, Hidden!$A:$A, 0))</f>
        <v>#N/A</v>
      </c>
      <c r="P82" s="28" t="e">
        <f>INDEX('Post-Survey'!AU:AU, MATCH('Post-Survey'!$A82, Hidden!$A:$A, 0))</f>
        <v>#N/A</v>
      </c>
      <c r="Q82" s="28" t="e">
        <f t="shared" si="10"/>
        <v>#N/A</v>
      </c>
      <c r="R82" s="46" t="e">
        <f t="shared" si="11"/>
        <v>#N/A</v>
      </c>
      <c r="S82" s="46" t="e">
        <f t="shared" si="12"/>
        <v>#N/A</v>
      </c>
      <c r="T82" s="46" t="e">
        <f t="shared" si="13"/>
        <v>#N/A</v>
      </c>
      <c r="U82" s="46" t="e">
        <f t="shared" si="14"/>
        <v>#N/A</v>
      </c>
      <c r="V82" s="46" t="e">
        <f t="shared" si="15"/>
        <v>#N/A</v>
      </c>
      <c r="W82" s="46" t="e">
        <f t="shared" si="16"/>
        <v>#N/A</v>
      </c>
      <c r="X82" s="46" t="e">
        <f t="shared" si="17"/>
        <v>#N/A</v>
      </c>
      <c r="Y82" s="46" t="e">
        <f t="shared" si="18"/>
        <v>#N/A</v>
      </c>
    </row>
    <row r="83" spans="1:25" x14ac:dyDescent="0.3">
      <c r="A83" s="30" t="str">
        <f>IF('Pre-Survey'!A83&gt;0, 'Pre-Survey'!A83, "")</f>
        <v/>
      </c>
      <c r="B83" s="27" t="str">
        <f>IF('Pre-Survey'!$A83&gt;0, 'Pre-Survey'!AC83, "")</f>
        <v/>
      </c>
      <c r="C83" s="27" t="str">
        <f>IF('Pre-Survey'!$A83&gt;0, 'Pre-Survey'!AD83, "")</f>
        <v/>
      </c>
      <c r="D83" s="27" t="str">
        <f>IF('Pre-Survey'!$A83&gt;0, 'Pre-Survey'!AE83, "")</f>
        <v/>
      </c>
      <c r="E83" s="27" t="str">
        <f>IF('Pre-Survey'!$A83&gt;0, 'Pre-Survey'!AF83, "")</f>
        <v/>
      </c>
      <c r="F83" s="27" t="str">
        <f>IF('Pre-Survey'!$A83&gt;0, 'Pre-Survey'!AG83, "")</f>
        <v/>
      </c>
      <c r="G83" s="27" t="str">
        <f>IF('Pre-Survey'!$A83&gt;0, 'Pre-Survey'!AH83, "")</f>
        <v/>
      </c>
      <c r="H83" s="27" t="str">
        <f>IF('Pre-Survey'!$A83&gt;0, 'Pre-Survey'!AI83, "")</f>
        <v/>
      </c>
      <c r="I83" s="27" t="str">
        <f>IF('Pre-Survey'!$A83&gt;0, (SUM(B83:H83)), "")</f>
        <v/>
      </c>
      <c r="J83" s="28" t="e">
        <f>INDEX('Post-Survey'!AO:AO, MATCH('Post-Survey'!$A83, Hidden!$A:$A, 0))</f>
        <v>#N/A</v>
      </c>
      <c r="K83" s="28" t="e">
        <f>INDEX('Post-Survey'!AP:AP, MATCH('Post-Survey'!$A83, Hidden!$A:$A, 0))</f>
        <v>#N/A</v>
      </c>
      <c r="L83" s="28" t="e">
        <f>INDEX('Post-Survey'!AQ:AQ, MATCH('Post-Survey'!$A83, Hidden!$A:$A, 0))</f>
        <v>#N/A</v>
      </c>
      <c r="M83" s="28" t="e">
        <f>INDEX('Post-Survey'!AR:AR, MATCH('Post-Survey'!$A83, Hidden!$A:$A, 0))</f>
        <v>#N/A</v>
      </c>
      <c r="N83" s="28" t="e">
        <f>INDEX('Post-Survey'!AS:AS, MATCH('Post-Survey'!$A83, Hidden!$A:$A, 0))</f>
        <v>#N/A</v>
      </c>
      <c r="O83" s="28" t="e">
        <f>INDEX('Post-Survey'!AT:AT, MATCH('Post-Survey'!$A83, Hidden!$A:$A, 0))</f>
        <v>#N/A</v>
      </c>
      <c r="P83" s="28" t="e">
        <f>INDEX('Post-Survey'!AU:AU, MATCH('Post-Survey'!$A83, Hidden!$A:$A, 0))</f>
        <v>#N/A</v>
      </c>
      <c r="Q83" s="28" t="e">
        <f t="shared" si="10"/>
        <v>#N/A</v>
      </c>
      <c r="R83" s="46" t="e">
        <f t="shared" si="11"/>
        <v>#N/A</v>
      </c>
      <c r="S83" s="46" t="e">
        <f t="shared" si="12"/>
        <v>#N/A</v>
      </c>
      <c r="T83" s="46" t="e">
        <f t="shared" si="13"/>
        <v>#N/A</v>
      </c>
      <c r="U83" s="46" t="e">
        <f t="shared" si="14"/>
        <v>#N/A</v>
      </c>
      <c r="V83" s="46" t="e">
        <f t="shared" si="15"/>
        <v>#N/A</v>
      </c>
      <c r="W83" s="46" t="e">
        <f t="shared" si="16"/>
        <v>#N/A</v>
      </c>
      <c r="X83" s="46" t="e">
        <f t="shared" si="17"/>
        <v>#N/A</v>
      </c>
      <c r="Y83" s="46" t="e">
        <f t="shared" si="18"/>
        <v>#N/A</v>
      </c>
    </row>
    <row r="84" spans="1:25" x14ac:dyDescent="0.3">
      <c r="A84" s="30" t="str">
        <f>IF('Pre-Survey'!A84&gt;0, 'Pre-Survey'!A84, "")</f>
        <v/>
      </c>
      <c r="B84" s="27" t="str">
        <f>IF('Pre-Survey'!$A84&gt;0, 'Pre-Survey'!AC84, "")</f>
        <v/>
      </c>
      <c r="C84" s="27" t="str">
        <f>IF('Pre-Survey'!$A84&gt;0, 'Pre-Survey'!AD84, "")</f>
        <v/>
      </c>
      <c r="D84" s="27" t="str">
        <f>IF('Pre-Survey'!$A84&gt;0, 'Pre-Survey'!AE84, "")</f>
        <v/>
      </c>
      <c r="E84" s="27" t="str">
        <f>IF('Pre-Survey'!$A84&gt;0, 'Pre-Survey'!AF84, "")</f>
        <v/>
      </c>
      <c r="F84" s="27" t="str">
        <f>IF('Pre-Survey'!$A84&gt;0, 'Pre-Survey'!AG84, "")</f>
        <v/>
      </c>
      <c r="G84" s="27" t="str">
        <f>IF('Pre-Survey'!$A84&gt;0, 'Pre-Survey'!AH84, "")</f>
        <v/>
      </c>
      <c r="H84" s="27" t="str">
        <f>IF('Pre-Survey'!$A84&gt;0, 'Pre-Survey'!AI84, "")</f>
        <v/>
      </c>
      <c r="I84" s="27" t="str">
        <f>IF('Pre-Survey'!$A84&gt;0, (SUM(B84:H84)), "")</f>
        <v/>
      </c>
      <c r="J84" s="28" t="e">
        <f>INDEX('Post-Survey'!AO:AO, MATCH('Post-Survey'!$A84, Hidden!$A:$A, 0))</f>
        <v>#N/A</v>
      </c>
      <c r="K84" s="28" t="e">
        <f>INDEX('Post-Survey'!AP:AP, MATCH('Post-Survey'!$A84, Hidden!$A:$A, 0))</f>
        <v>#N/A</v>
      </c>
      <c r="L84" s="28" t="e">
        <f>INDEX('Post-Survey'!AQ:AQ, MATCH('Post-Survey'!$A84, Hidden!$A:$A, 0))</f>
        <v>#N/A</v>
      </c>
      <c r="M84" s="28" t="e">
        <f>INDEX('Post-Survey'!AR:AR, MATCH('Post-Survey'!$A84, Hidden!$A:$A, 0))</f>
        <v>#N/A</v>
      </c>
      <c r="N84" s="28" t="e">
        <f>INDEX('Post-Survey'!AS:AS, MATCH('Post-Survey'!$A84, Hidden!$A:$A, 0))</f>
        <v>#N/A</v>
      </c>
      <c r="O84" s="28" t="e">
        <f>INDEX('Post-Survey'!AT:AT, MATCH('Post-Survey'!$A84, Hidden!$A:$A, 0))</f>
        <v>#N/A</v>
      </c>
      <c r="P84" s="28" t="e">
        <f>INDEX('Post-Survey'!AU:AU, MATCH('Post-Survey'!$A84, Hidden!$A:$A, 0))</f>
        <v>#N/A</v>
      </c>
      <c r="Q84" s="28" t="e">
        <f t="shared" si="10"/>
        <v>#N/A</v>
      </c>
      <c r="R84" s="46" t="e">
        <f t="shared" si="11"/>
        <v>#N/A</v>
      </c>
      <c r="S84" s="46" t="e">
        <f t="shared" si="12"/>
        <v>#N/A</v>
      </c>
      <c r="T84" s="46" t="e">
        <f t="shared" si="13"/>
        <v>#N/A</v>
      </c>
      <c r="U84" s="46" t="e">
        <f t="shared" si="14"/>
        <v>#N/A</v>
      </c>
      <c r="V84" s="46" t="e">
        <f t="shared" si="15"/>
        <v>#N/A</v>
      </c>
      <c r="W84" s="46" t="e">
        <f t="shared" si="16"/>
        <v>#N/A</v>
      </c>
      <c r="X84" s="46" t="e">
        <f t="shared" si="17"/>
        <v>#N/A</v>
      </c>
      <c r="Y84" s="46" t="e">
        <f t="shared" si="18"/>
        <v>#N/A</v>
      </c>
    </row>
    <row r="85" spans="1:25" x14ac:dyDescent="0.3">
      <c r="A85" s="30" t="str">
        <f>IF('Pre-Survey'!A85&gt;0, 'Pre-Survey'!A85, "")</f>
        <v/>
      </c>
      <c r="B85" s="27" t="str">
        <f>IF('Pre-Survey'!$A85&gt;0, 'Pre-Survey'!AC85, "")</f>
        <v/>
      </c>
      <c r="C85" s="27" t="str">
        <f>IF('Pre-Survey'!$A85&gt;0, 'Pre-Survey'!AD85, "")</f>
        <v/>
      </c>
      <c r="D85" s="27" t="str">
        <f>IF('Pre-Survey'!$A85&gt;0, 'Pre-Survey'!AE85, "")</f>
        <v/>
      </c>
      <c r="E85" s="27" t="str">
        <f>IF('Pre-Survey'!$A85&gt;0, 'Pre-Survey'!AF85, "")</f>
        <v/>
      </c>
      <c r="F85" s="27" t="str">
        <f>IF('Pre-Survey'!$A85&gt;0, 'Pre-Survey'!AG85, "")</f>
        <v/>
      </c>
      <c r="G85" s="27" t="str">
        <f>IF('Pre-Survey'!$A85&gt;0, 'Pre-Survey'!AH85, "")</f>
        <v/>
      </c>
      <c r="H85" s="27" t="str">
        <f>IF('Pre-Survey'!$A85&gt;0, 'Pre-Survey'!AI85, "")</f>
        <v/>
      </c>
      <c r="I85" s="27" t="str">
        <f>IF('Pre-Survey'!$A85&gt;0, (SUM(B85:H85)), "")</f>
        <v/>
      </c>
      <c r="J85" s="28" t="e">
        <f>INDEX('Post-Survey'!AO:AO, MATCH('Post-Survey'!$A85, Hidden!$A:$A, 0))</f>
        <v>#N/A</v>
      </c>
      <c r="K85" s="28" t="e">
        <f>INDEX('Post-Survey'!AP:AP, MATCH('Post-Survey'!$A85, Hidden!$A:$A, 0))</f>
        <v>#N/A</v>
      </c>
      <c r="L85" s="28" t="e">
        <f>INDEX('Post-Survey'!AQ:AQ, MATCH('Post-Survey'!$A85, Hidden!$A:$A, 0))</f>
        <v>#N/A</v>
      </c>
      <c r="M85" s="28" t="e">
        <f>INDEX('Post-Survey'!AR:AR, MATCH('Post-Survey'!$A85, Hidden!$A:$A, 0))</f>
        <v>#N/A</v>
      </c>
      <c r="N85" s="28" t="e">
        <f>INDEX('Post-Survey'!AS:AS, MATCH('Post-Survey'!$A85, Hidden!$A:$A, 0))</f>
        <v>#N/A</v>
      </c>
      <c r="O85" s="28" t="e">
        <f>INDEX('Post-Survey'!AT:AT, MATCH('Post-Survey'!$A85, Hidden!$A:$A, 0))</f>
        <v>#N/A</v>
      </c>
      <c r="P85" s="28" t="e">
        <f>INDEX('Post-Survey'!AU:AU, MATCH('Post-Survey'!$A85, Hidden!$A:$A, 0))</f>
        <v>#N/A</v>
      </c>
      <c r="Q85" s="28" t="e">
        <f t="shared" si="10"/>
        <v>#N/A</v>
      </c>
      <c r="R85" s="46" t="e">
        <f t="shared" si="11"/>
        <v>#N/A</v>
      </c>
      <c r="S85" s="46" t="e">
        <f t="shared" si="12"/>
        <v>#N/A</v>
      </c>
      <c r="T85" s="46" t="e">
        <f t="shared" si="13"/>
        <v>#N/A</v>
      </c>
      <c r="U85" s="46" t="e">
        <f t="shared" si="14"/>
        <v>#N/A</v>
      </c>
      <c r="V85" s="46" t="e">
        <f t="shared" si="15"/>
        <v>#N/A</v>
      </c>
      <c r="W85" s="46" t="e">
        <f t="shared" si="16"/>
        <v>#N/A</v>
      </c>
      <c r="X85" s="46" t="e">
        <f t="shared" si="17"/>
        <v>#N/A</v>
      </c>
      <c r="Y85" s="46" t="e">
        <f t="shared" si="18"/>
        <v>#N/A</v>
      </c>
    </row>
    <row r="86" spans="1:25" x14ac:dyDescent="0.3">
      <c r="A86" s="30" t="str">
        <f>IF('Pre-Survey'!A86&gt;0, 'Pre-Survey'!A86, "")</f>
        <v/>
      </c>
      <c r="B86" s="27" t="str">
        <f>IF('Pre-Survey'!$A86&gt;0, 'Pre-Survey'!AC86, "")</f>
        <v/>
      </c>
      <c r="C86" s="27" t="str">
        <f>IF('Pre-Survey'!$A86&gt;0, 'Pre-Survey'!AD86, "")</f>
        <v/>
      </c>
      <c r="D86" s="27" t="str">
        <f>IF('Pre-Survey'!$A86&gt;0, 'Pre-Survey'!AE86, "")</f>
        <v/>
      </c>
      <c r="E86" s="27" t="str">
        <f>IF('Pre-Survey'!$A86&gt;0, 'Pre-Survey'!AF86, "")</f>
        <v/>
      </c>
      <c r="F86" s="27" t="str">
        <f>IF('Pre-Survey'!$A86&gt;0, 'Pre-Survey'!AG86, "")</f>
        <v/>
      </c>
      <c r="G86" s="27" t="str">
        <f>IF('Pre-Survey'!$A86&gt;0, 'Pre-Survey'!AH86, "")</f>
        <v/>
      </c>
      <c r="H86" s="27" t="str">
        <f>IF('Pre-Survey'!$A86&gt;0, 'Pre-Survey'!AI86, "")</f>
        <v/>
      </c>
      <c r="I86" s="27" t="str">
        <f>IF('Pre-Survey'!$A86&gt;0, (SUM(B86:H86)), "")</f>
        <v/>
      </c>
      <c r="J86" s="28" t="e">
        <f>INDEX('Post-Survey'!AO:AO, MATCH('Post-Survey'!$A86, Hidden!$A:$A, 0))</f>
        <v>#N/A</v>
      </c>
      <c r="K86" s="28" t="e">
        <f>INDEX('Post-Survey'!AP:AP, MATCH('Post-Survey'!$A86, Hidden!$A:$A, 0))</f>
        <v>#N/A</v>
      </c>
      <c r="L86" s="28" t="e">
        <f>INDEX('Post-Survey'!AQ:AQ, MATCH('Post-Survey'!$A86, Hidden!$A:$A, 0))</f>
        <v>#N/A</v>
      </c>
      <c r="M86" s="28" t="e">
        <f>INDEX('Post-Survey'!AR:AR, MATCH('Post-Survey'!$A86, Hidden!$A:$A, 0))</f>
        <v>#N/A</v>
      </c>
      <c r="N86" s="28" t="e">
        <f>INDEX('Post-Survey'!AS:AS, MATCH('Post-Survey'!$A86, Hidden!$A:$A, 0))</f>
        <v>#N/A</v>
      </c>
      <c r="O86" s="28" t="e">
        <f>INDEX('Post-Survey'!AT:AT, MATCH('Post-Survey'!$A86, Hidden!$A:$A, 0))</f>
        <v>#N/A</v>
      </c>
      <c r="P86" s="28" t="e">
        <f>INDEX('Post-Survey'!AU:AU, MATCH('Post-Survey'!$A86, Hidden!$A:$A, 0))</f>
        <v>#N/A</v>
      </c>
      <c r="Q86" s="28" t="e">
        <f t="shared" si="10"/>
        <v>#N/A</v>
      </c>
      <c r="R86" s="46" t="e">
        <f t="shared" si="11"/>
        <v>#N/A</v>
      </c>
      <c r="S86" s="46" t="e">
        <f t="shared" si="12"/>
        <v>#N/A</v>
      </c>
      <c r="T86" s="46" t="e">
        <f t="shared" si="13"/>
        <v>#N/A</v>
      </c>
      <c r="U86" s="46" t="e">
        <f t="shared" si="14"/>
        <v>#N/A</v>
      </c>
      <c r="V86" s="46" t="e">
        <f t="shared" si="15"/>
        <v>#N/A</v>
      </c>
      <c r="W86" s="46" t="e">
        <f t="shared" si="16"/>
        <v>#N/A</v>
      </c>
      <c r="X86" s="46" t="e">
        <f t="shared" si="17"/>
        <v>#N/A</v>
      </c>
      <c r="Y86" s="46" t="e">
        <f t="shared" si="18"/>
        <v>#N/A</v>
      </c>
    </row>
    <row r="87" spans="1:25" x14ac:dyDescent="0.3">
      <c r="A87" s="30" t="str">
        <f>IF('Pre-Survey'!A87&gt;0, 'Pre-Survey'!A87, "")</f>
        <v/>
      </c>
      <c r="B87" s="27" t="str">
        <f>IF('Pre-Survey'!$A87&gt;0, 'Pre-Survey'!AC87, "")</f>
        <v/>
      </c>
      <c r="C87" s="27" t="str">
        <f>IF('Pre-Survey'!$A87&gt;0, 'Pre-Survey'!AD87, "")</f>
        <v/>
      </c>
      <c r="D87" s="27" t="str">
        <f>IF('Pre-Survey'!$A87&gt;0, 'Pre-Survey'!AE87, "")</f>
        <v/>
      </c>
      <c r="E87" s="27" t="str">
        <f>IF('Pre-Survey'!$A87&gt;0, 'Pre-Survey'!AF87, "")</f>
        <v/>
      </c>
      <c r="F87" s="27" t="str">
        <f>IF('Pre-Survey'!$A87&gt;0, 'Pre-Survey'!AG87, "")</f>
        <v/>
      </c>
      <c r="G87" s="27" t="str">
        <f>IF('Pre-Survey'!$A87&gt;0, 'Pre-Survey'!AH87, "")</f>
        <v/>
      </c>
      <c r="H87" s="27" t="str">
        <f>IF('Pre-Survey'!$A87&gt;0, 'Pre-Survey'!AI87, "")</f>
        <v/>
      </c>
      <c r="I87" s="27" t="str">
        <f>IF('Pre-Survey'!$A87&gt;0, (SUM(B87:H87)), "")</f>
        <v/>
      </c>
      <c r="J87" s="28" t="e">
        <f>INDEX('Post-Survey'!AO:AO, MATCH('Post-Survey'!$A87, Hidden!$A:$A, 0))</f>
        <v>#N/A</v>
      </c>
      <c r="K87" s="28" t="e">
        <f>INDEX('Post-Survey'!AP:AP, MATCH('Post-Survey'!$A87, Hidden!$A:$A, 0))</f>
        <v>#N/A</v>
      </c>
      <c r="L87" s="28" t="e">
        <f>INDEX('Post-Survey'!AQ:AQ, MATCH('Post-Survey'!$A87, Hidden!$A:$A, 0))</f>
        <v>#N/A</v>
      </c>
      <c r="M87" s="28" t="e">
        <f>INDEX('Post-Survey'!AR:AR, MATCH('Post-Survey'!$A87, Hidden!$A:$A, 0))</f>
        <v>#N/A</v>
      </c>
      <c r="N87" s="28" t="e">
        <f>INDEX('Post-Survey'!AS:AS, MATCH('Post-Survey'!$A87, Hidden!$A:$A, 0))</f>
        <v>#N/A</v>
      </c>
      <c r="O87" s="28" t="e">
        <f>INDEX('Post-Survey'!AT:AT, MATCH('Post-Survey'!$A87, Hidden!$A:$A, 0))</f>
        <v>#N/A</v>
      </c>
      <c r="P87" s="28" t="e">
        <f>INDEX('Post-Survey'!AU:AU, MATCH('Post-Survey'!$A87, Hidden!$A:$A, 0))</f>
        <v>#N/A</v>
      </c>
      <c r="Q87" s="28" t="e">
        <f t="shared" si="10"/>
        <v>#N/A</v>
      </c>
      <c r="R87" s="46" t="e">
        <f t="shared" si="11"/>
        <v>#N/A</v>
      </c>
      <c r="S87" s="46" t="e">
        <f t="shared" si="12"/>
        <v>#N/A</v>
      </c>
      <c r="T87" s="46" t="e">
        <f t="shared" si="13"/>
        <v>#N/A</v>
      </c>
      <c r="U87" s="46" t="e">
        <f t="shared" si="14"/>
        <v>#N/A</v>
      </c>
      <c r="V87" s="46" t="e">
        <f t="shared" si="15"/>
        <v>#N/A</v>
      </c>
      <c r="W87" s="46" t="e">
        <f t="shared" si="16"/>
        <v>#N/A</v>
      </c>
      <c r="X87" s="46" t="e">
        <f t="shared" si="17"/>
        <v>#N/A</v>
      </c>
      <c r="Y87" s="46" t="e">
        <f t="shared" si="18"/>
        <v>#N/A</v>
      </c>
    </row>
    <row r="88" spans="1:25" x14ac:dyDescent="0.3">
      <c r="A88" s="30" t="str">
        <f>IF('Pre-Survey'!A88&gt;0, 'Pre-Survey'!A88, "")</f>
        <v/>
      </c>
      <c r="B88" s="27" t="str">
        <f>IF('Pre-Survey'!$A88&gt;0, 'Pre-Survey'!AC88, "")</f>
        <v/>
      </c>
      <c r="C88" s="27" t="str">
        <f>IF('Pre-Survey'!$A88&gt;0, 'Pre-Survey'!AD88, "")</f>
        <v/>
      </c>
      <c r="D88" s="27" t="str">
        <f>IF('Pre-Survey'!$A88&gt;0, 'Pre-Survey'!AE88, "")</f>
        <v/>
      </c>
      <c r="E88" s="27" t="str">
        <f>IF('Pre-Survey'!$A88&gt;0, 'Pre-Survey'!AF88, "")</f>
        <v/>
      </c>
      <c r="F88" s="27" t="str">
        <f>IF('Pre-Survey'!$A88&gt;0, 'Pre-Survey'!AG88, "")</f>
        <v/>
      </c>
      <c r="G88" s="27" t="str">
        <f>IF('Pre-Survey'!$A88&gt;0, 'Pre-Survey'!AH88, "")</f>
        <v/>
      </c>
      <c r="H88" s="27" t="str">
        <f>IF('Pre-Survey'!$A88&gt;0, 'Pre-Survey'!AI88, "")</f>
        <v/>
      </c>
      <c r="I88" s="27" t="str">
        <f>IF('Pre-Survey'!$A88&gt;0, (SUM(B88:H88)), "")</f>
        <v/>
      </c>
      <c r="J88" s="28" t="e">
        <f>INDEX('Post-Survey'!AO:AO, MATCH('Post-Survey'!$A88, Hidden!$A:$A, 0))</f>
        <v>#N/A</v>
      </c>
      <c r="K88" s="28" t="e">
        <f>INDEX('Post-Survey'!AP:AP, MATCH('Post-Survey'!$A88, Hidden!$A:$A, 0))</f>
        <v>#N/A</v>
      </c>
      <c r="L88" s="28" t="e">
        <f>INDEX('Post-Survey'!AQ:AQ, MATCH('Post-Survey'!$A88, Hidden!$A:$A, 0))</f>
        <v>#N/A</v>
      </c>
      <c r="M88" s="28" t="e">
        <f>INDEX('Post-Survey'!AR:AR, MATCH('Post-Survey'!$A88, Hidden!$A:$A, 0))</f>
        <v>#N/A</v>
      </c>
      <c r="N88" s="28" t="e">
        <f>INDEX('Post-Survey'!AS:AS, MATCH('Post-Survey'!$A88, Hidden!$A:$A, 0))</f>
        <v>#N/A</v>
      </c>
      <c r="O88" s="28" t="e">
        <f>INDEX('Post-Survey'!AT:AT, MATCH('Post-Survey'!$A88, Hidden!$A:$A, 0))</f>
        <v>#N/A</v>
      </c>
      <c r="P88" s="28" t="e">
        <f>INDEX('Post-Survey'!AU:AU, MATCH('Post-Survey'!$A88, Hidden!$A:$A, 0))</f>
        <v>#N/A</v>
      </c>
      <c r="Q88" s="28" t="e">
        <f t="shared" si="10"/>
        <v>#N/A</v>
      </c>
      <c r="R88" s="46" t="e">
        <f t="shared" si="11"/>
        <v>#N/A</v>
      </c>
      <c r="S88" s="46" t="e">
        <f t="shared" si="12"/>
        <v>#N/A</v>
      </c>
      <c r="T88" s="46" t="e">
        <f t="shared" si="13"/>
        <v>#N/A</v>
      </c>
      <c r="U88" s="46" t="e">
        <f t="shared" si="14"/>
        <v>#N/A</v>
      </c>
      <c r="V88" s="46" t="e">
        <f t="shared" si="15"/>
        <v>#N/A</v>
      </c>
      <c r="W88" s="46" t="e">
        <f t="shared" si="16"/>
        <v>#N/A</v>
      </c>
      <c r="X88" s="46" t="e">
        <f t="shared" si="17"/>
        <v>#N/A</v>
      </c>
      <c r="Y88" s="46" t="e">
        <f t="shared" si="18"/>
        <v>#N/A</v>
      </c>
    </row>
    <row r="89" spans="1:25" x14ac:dyDescent="0.3">
      <c r="A89" s="30" t="str">
        <f>IF('Pre-Survey'!A89&gt;0, 'Pre-Survey'!A89, "")</f>
        <v/>
      </c>
      <c r="B89" s="27" t="str">
        <f>IF('Pre-Survey'!$A89&gt;0, 'Pre-Survey'!AC89, "")</f>
        <v/>
      </c>
      <c r="C89" s="27" t="str">
        <f>IF('Pre-Survey'!$A89&gt;0, 'Pre-Survey'!AD89, "")</f>
        <v/>
      </c>
      <c r="D89" s="27" t="str">
        <f>IF('Pre-Survey'!$A89&gt;0, 'Pre-Survey'!AE89, "")</f>
        <v/>
      </c>
      <c r="E89" s="27" t="str">
        <f>IF('Pre-Survey'!$A89&gt;0, 'Pre-Survey'!AF89, "")</f>
        <v/>
      </c>
      <c r="F89" s="27" t="str">
        <f>IF('Pre-Survey'!$A89&gt;0, 'Pre-Survey'!AG89, "")</f>
        <v/>
      </c>
      <c r="G89" s="27" t="str">
        <f>IF('Pre-Survey'!$A89&gt;0, 'Pre-Survey'!AH89, "")</f>
        <v/>
      </c>
      <c r="H89" s="27" t="str">
        <f>IF('Pre-Survey'!$A89&gt;0, 'Pre-Survey'!AI89, "")</f>
        <v/>
      </c>
      <c r="I89" s="27" t="str">
        <f>IF('Pre-Survey'!$A89&gt;0, (SUM(B89:H89)), "")</f>
        <v/>
      </c>
      <c r="J89" s="28" t="e">
        <f>INDEX('Post-Survey'!AO:AO, MATCH('Post-Survey'!$A89, Hidden!$A:$A, 0))</f>
        <v>#N/A</v>
      </c>
      <c r="K89" s="28" t="e">
        <f>INDEX('Post-Survey'!AP:AP, MATCH('Post-Survey'!$A89, Hidden!$A:$A, 0))</f>
        <v>#N/A</v>
      </c>
      <c r="L89" s="28" t="e">
        <f>INDEX('Post-Survey'!AQ:AQ, MATCH('Post-Survey'!$A89, Hidden!$A:$A, 0))</f>
        <v>#N/A</v>
      </c>
      <c r="M89" s="28" t="e">
        <f>INDEX('Post-Survey'!AR:AR, MATCH('Post-Survey'!$A89, Hidden!$A:$A, 0))</f>
        <v>#N/A</v>
      </c>
      <c r="N89" s="28" t="e">
        <f>INDEX('Post-Survey'!AS:AS, MATCH('Post-Survey'!$A89, Hidden!$A:$A, 0))</f>
        <v>#N/A</v>
      </c>
      <c r="O89" s="28" t="e">
        <f>INDEX('Post-Survey'!AT:AT, MATCH('Post-Survey'!$A89, Hidden!$A:$A, 0))</f>
        <v>#N/A</v>
      </c>
      <c r="P89" s="28" t="e">
        <f>INDEX('Post-Survey'!AU:AU, MATCH('Post-Survey'!$A89, Hidden!$A:$A, 0))</f>
        <v>#N/A</v>
      </c>
      <c r="Q89" s="28" t="e">
        <f t="shared" si="10"/>
        <v>#N/A</v>
      </c>
      <c r="R89" s="46" t="e">
        <f t="shared" si="11"/>
        <v>#N/A</v>
      </c>
      <c r="S89" s="46" t="e">
        <f t="shared" si="12"/>
        <v>#N/A</v>
      </c>
      <c r="T89" s="46" t="e">
        <f t="shared" si="13"/>
        <v>#N/A</v>
      </c>
      <c r="U89" s="46" t="e">
        <f t="shared" si="14"/>
        <v>#N/A</v>
      </c>
      <c r="V89" s="46" t="e">
        <f t="shared" si="15"/>
        <v>#N/A</v>
      </c>
      <c r="W89" s="46" t="e">
        <f t="shared" si="16"/>
        <v>#N/A</v>
      </c>
      <c r="X89" s="46" t="e">
        <f t="shared" si="17"/>
        <v>#N/A</v>
      </c>
      <c r="Y89" s="46" t="e">
        <f t="shared" si="18"/>
        <v>#N/A</v>
      </c>
    </row>
    <row r="90" spans="1:25" x14ac:dyDescent="0.3">
      <c r="A90" s="30" t="str">
        <f>IF('Pre-Survey'!A90&gt;0, 'Pre-Survey'!A90, "")</f>
        <v/>
      </c>
      <c r="B90" s="27" t="str">
        <f>IF('Pre-Survey'!$A90&gt;0, 'Pre-Survey'!AC90, "")</f>
        <v/>
      </c>
      <c r="C90" s="27" t="str">
        <f>IF('Pre-Survey'!$A90&gt;0, 'Pre-Survey'!AD90, "")</f>
        <v/>
      </c>
      <c r="D90" s="27" t="str">
        <f>IF('Pre-Survey'!$A90&gt;0, 'Pre-Survey'!AE90, "")</f>
        <v/>
      </c>
      <c r="E90" s="27" t="str">
        <f>IF('Pre-Survey'!$A90&gt;0, 'Pre-Survey'!AF90, "")</f>
        <v/>
      </c>
      <c r="F90" s="27" t="str">
        <f>IF('Pre-Survey'!$A90&gt;0, 'Pre-Survey'!AG90, "")</f>
        <v/>
      </c>
      <c r="G90" s="27" t="str">
        <f>IF('Pre-Survey'!$A90&gt;0, 'Pre-Survey'!AH90, "")</f>
        <v/>
      </c>
      <c r="H90" s="27" t="str">
        <f>IF('Pre-Survey'!$A90&gt;0, 'Pre-Survey'!AI90, "")</f>
        <v/>
      </c>
      <c r="I90" s="27" t="str">
        <f>IF('Pre-Survey'!$A90&gt;0, (SUM(B90:H90)), "")</f>
        <v/>
      </c>
      <c r="J90" s="28" t="e">
        <f>INDEX('Post-Survey'!AO:AO, MATCH('Post-Survey'!$A90, Hidden!$A:$A, 0))</f>
        <v>#N/A</v>
      </c>
      <c r="K90" s="28" t="e">
        <f>INDEX('Post-Survey'!AP:AP, MATCH('Post-Survey'!$A90, Hidden!$A:$A, 0))</f>
        <v>#N/A</v>
      </c>
      <c r="L90" s="28" t="e">
        <f>INDEX('Post-Survey'!AQ:AQ, MATCH('Post-Survey'!$A90, Hidden!$A:$A, 0))</f>
        <v>#N/A</v>
      </c>
      <c r="M90" s="28" t="e">
        <f>INDEX('Post-Survey'!AR:AR, MATCH('Post-Survey'!$A90, Hidden!$A:$A, 0))</f>
        <v>#N/A</v>
      </c>
      <c r="N90" s="28" t="e">
        <f>INDEX('Post-Survey'!AS:AS, MATCH('Post-Survey'!$A90, Hidden!$A:$A, 0))</f>
        <v>#N/A</v>
      </c>
      <c r="O90" s="28" t="e">
        <f>INDEX('Post-Survey'!AT:AT, MATCH('Post-Survey'!$A90, Hidden!$A:$A, 0))</f>
        <v>#N/A</v>
      </c>
      <c r="P90" s="28" t="e">
        <f>INDEX('Post-Survey'!AU:AU, MATCH('Post-Survey'!$A90, Hidden!$A:$A, 0))</f>
        <v>#N/A</v>
      </c>
      <c r="Q90" s="28" t="e">
        <f t="shared" si="10"/>
        <v>#N/A</v>
      </c>
      <c r="R90" s="46" t="e">
        <f t="shared" si="11"/>
        <v>#N/A</v>
      </c>
      <c r="S90" s="46" t="e">
        <f t="shared" si="12"/>
        <v>#N/A</v>
      </c>
      <c r="T90" s="46" t="e">
        <f t="shared" si="13"/>
        <v>#N/A</v>
      </c>
      <c r="U90" s="46" t="e">
        <f t="shared" si="14"/>
        <v>#N/A</v>
      </c>
      <c r="V90" s="46" t="e">
        <f t="shared" si="15"/>
        <v>#N/A</v>
      </c>
      <c r="W90" s="46" t="e">
        <f t="shared" si="16"/>
        <v>#N/A</v>
      </c>
      <c r="X90" s="46" t="e">
        <f t="shared" si="17"/>
        <v>#N/A</v>
      </c>
      <c r="Y90" s="46" t="e">
        <f t="shared" si="18"/>
        <v>#N/A</v>
      </c>
    </row>
    <row r="91" spans="1:25" x14ac:dyDescent="0.3">
      <c r="A91" s="30" t="str">
        <f>IF('Pre-Survey'!A91&gt;0, 'Pre-Survey'!A91, "")</f>
        <v/>
      </c>
      <c r="B91" s="27" t="str">
        <f>IF('Pre-Survey'!$A91&gt;0, 'Pre-Survey'!AC91, "")</f>
        <v/>
      </c>
      <c r="C91" s="27" t="str">
        <f>IF('Pre-Survey'!$A91&gt;0, 'Pre-Survey'!AD91, "")</f>
        <v/>
      </c>
      <c r="D91" s="27" t="str">
        <f>IF('Pre-Survey'!$A91&gt;0, 'Pre-Survey'!AE91, "")</f>
        <v/>
      </c>
      <c r="E91" s="27" t="str">
        <f>IF('Pre-Survey'!$A91&gt;0, 'Pre-Survey'!AF91, "")</f>
        <v/>
      </c>
      <c r="F91" s="27" t="str">
        <f>IF('Pre-Survey'!$A91&gt;0, 'Pre-Survey'!AG91, "")</f>
        <v/>
      </c>
      <c r="G91" s="27" t="str">
        <f>IF('Pre-Survey'!$A91&gt;0, 'Pre-Survey'!AH91, "")</f>
        <v/>
      </c>
      <c r="H91" s="27" t="str">
        <f>IF('Pre-Survey'!$A91&gt;0, 'Pre-Survey'!AI91, "")</f>
        <v/>
      </c>
      <c r="I91" s="27" t="str">
        <f>IF('Pre-Survey'!$A91&gt;0, (SUM(B91:H91)), "")</f>
        <v/>
      </c>
      <c r="J91" s="28" t="e">
        <f>INDEX('Post-Survey'!AO:AO, MATCH('Post-Survey'!$A91, Hidden!$A:$A, 0))</f>
        <v>#N/A</v>
      </c>
      <c r="K91" s="28" t="e">
        <f>INDEX('Post-Survey'!AP:AP, MATCH('Post-Survey'!$A91, Hidden!$A:$A, 0))</f>
        <v>#N/A</v>
      </c>
      <c r="L91" s="28" t="e">
        <f>INDEX('Post-Survey'!AQ:AQ, MATCH('Post-Survey'!$A91, Hidden!$A:$A, 0))</f>
        <v>#N/A</v>
      </c>
      <c r="M91" s="28" t="e">
        <f>INDEX('Post-Survey'!AR:AR, MATCH('Post-Survey'!$A91, Hidden!$A:$A, 0))</f>
        <v>#N/A</v>
      </c>
      <c r="N91" s="28" t="e">
        <f>INDEX('Post-Survey'!AS:AS, MATCH('Post-Survey'!$A91, Hidden!$A:$A, 0))</f>
        <v>#N/A</v>
      </c>
      <c r="O91" s="28" t="e">
        <f>INDEX('Post-Survey'!AT:AT, MATCH('Post-Survey'!$A91, Hidden!$A:$A, 0))</f>
        <v>#N/A</v>
      </c>
      <c r="P91" s="28" t="e">
        <f>INDEX('Post-Survey'!AU:AU, MATCH('Post-Survey'!$A91, Hidden!$A:$A, 0))</f>
        <v>#N/A</v>
      </c>
      <c r="Q91" s="28" t="e">
        <f t="shared" si="10"/>
        <v>#N/A</v>
      </c>
      <c r="R91" s="46" t="e">
        <f t="shared" si="11"/>
        <v>#N/A</v>
      </c>
      <c r="S91" s="46" t="e">
        <f t="shared" si="12"/>
        <v>#N/A</v>
      </c>
      <c r="T91" s="46" t="e">
        <f t="shared" si="13"/>
        <v>#N/A</v>
      </c>
      <c r="U91" s="46" t="e">
        <f t="shared" si="14"/>
        <v>#N/A</v>
      </c>
      <c r="V91" s="46" t="e">
        <f t="shared" si="15"/>
        <v>#N/A</v>
      </c>
      <c r="W91" s="46" t="e">
        <f t="shared" si="16"/>
        <v>#N/A</v>
      </c>
      <c r="X91" s="46" t="e">
        <f t="shared" si="17"/>
        <v>#N/A</v>
      </c>
      <c r="Y91" s="46" t="e">
        <f t="shared" si="18"/>
        <v>#N/A</v>
      </c>
    </row>
    <row r="92" spans="1:25" x14ac:dyDescent="0.3">
      <c r="A92" s="30" t="str">
        <f>IF('Pre-Survey'!A92&gt;0, 'Pre-Survey'!A92, "")</f>
        <v/>
      </c>
      <c r="B92" s="27" t="str">
        <f>IF('Pre-Survey'!$A92&gt;0, 'Pre-Survey'!AC92, "")</f>
        <v/>
      </c>
      <c r="C92" s="27" t="str">
        <f>IF('Pre-Survey'!$A92&gt;0, 'Pre-Survey'!AD92, "")</f>
        <v/>
      </c>
      <c r="D92" s="27" t="str">
        <f>IF('Pre-Survey'!$A92&gt;0, 'Pre-Survey'!AE92, "")</f>
        <v/>
      </c>
      <c r="E92" s="27" t="str">
        <f>IF('Pre-Survey'!$A92&gt;0, 'Pre-Survey'!AF92, "")</f>
        <v/>
      </c>
      <c r="F92" s="27" t="str">
        <f>IF('Pre-Survey'!$A92&gt;0, 'Pre-Survey'!AG92, "")</f>
        <v/>
      </c>
      <c r="G92" s="27" t="str">
        <f>IF('Pre-Survey'!$A92&gt;0, 'Pre-Survey'!AH92, "")</f>
        <v/>
      </c>
      <c r="H92" s="27" t="str">
        <f>IF('Pre-Survey'!$A92&gt;0, 'Pre-Survey'!AI92, "")</f>
        <v/>
      </c>
      <c r="I92" s="27" t="str">
        <f>IF('Pre-Survey'!$A92&gt;0, (SUM(B92:H92)), "")</f>
        <v/>
      </c>
      <c r="J92" s="28" t="e">
        <f>INDEX('Post-Survey'!AO:AO, MATCH('Post-Survey'!$A92, Hidden!$A:$A, 0))</f>
        <v>#N/A</v>
      </c>
      <c r="K92" s="28" t="e">
        <f>INDEX('Post-Survey'!AP:AP, MATCH('Post-Survey'!$A92, Hidden!$A:$A, 0))</f>
        <v>#N/A</v>
      </c>
      <c r="L92" s="28" t="e">
        <f>INDEX('Post-Survey'!AQ:AQ, MATCH('Post-Survey'!$A92, Hidden!$A:$A, 0))</f>
        <v>#N/A</v>
      </c>
      <c r="M92" s="28" t="e">
        <f>INDEX('Post-Survey'!AR:AR, MATCH('Post-Survey'!$A92, Hidden!$A:$A, 0))</f>
        <v>#N/A</v>
      </c>
      <c r="N92" s="28" t="e">
        <f>INDEX('Post-Survey'!AS:AS, MATCH('Post-Survey'!$A92, Hidden!$A:$A, 0))</f>
        <v>#N/A</v>
      </c>
      <c r="O92" s="28" t="e">
        <f>INDEX('Post-Survey'!AT:AT, MATCH('Post-Survey'!$A92, Hidden!$A:$A, 0))</f>
        <v>#N/A</v>
      </c>
      <c r="P92" s="28" t="e">
        <f>INDEX('Post-Survey'!AU:AU, MATCH('Post-Survey'!$A92, Hidden!$A:$A, 0))</f>
        <v>#N/A</v>
      </c>
      <c r="Q92" s="28" t="e">
        <f t="shared" si="10"/>
        <v>#N/A</v>
      </c>
      <c r="R92" s="46" t="e">
        <f t="shared" si="11"/>
        <v>#N/A</v>
      </c>
      <c r="S92" s="46" t="e">
        <f t="shared" si="12"/>
        <v>#N/A</v>
      </c>
      <c r="T92" s="46" t="e">
        <f t="shared" si="13"/>
        <v>#N/A</v>
      </c>
      <c r="U92" s="46" t="e">
        <f t="shared" si="14"/>
        <v>#N/A</v>
      </c>
      <c r="V92" s="46" t="e">
        <f t="shared" si="15"/>
        <v>#N/A</v>
      </c>
      <c r="W92" s="46" t="e">
        <f t="shared" si="16"/>
        <v>#N/A</v>
      </c>
      <c r="X92" s="46" t="e">
        <f t="shared" si="17"/>
        <v>#N/A</v>
      </c>
      <c r="Y92" s="46" t="e">
        <f t="shared" si="18"/>
        <v>#N/A</v>
      </c>
    </row>
    <row r="93" spans="1:25" x14ac:dyDescent="0.3">
      <c r="A93" s="30" t="str">
        <f>IF('Pre-Survey'!A93&gt;0, 'Pre-Survey'!A93, "")</f>
        <v/>
      </c>
      <c r="B93" s="27" t="str">
        <f>IF('Pre-Survey'!$A93&gt;0, 'Pre-Survey'!AC93, "")</f>
        <v/>
      </c>
      <c r="C93" s="27" t="str">
        <f>IF('Pre-Survey'!$A93&gt;0, 'Pre-Survey'!AD93, "")</f>
        <v/>
      </c>
      <c r="D93" s="27" t="str">
        <f>IF('Pre-Survey'!$A93&gt;0, 'Pre-Survey'!AE93, "")</f>
        <v/>
      </c>
      <c r="E93" s="27" t="str">
        <f>IF('Pre-Survey'!$A93&gt;0, 'Pre-Survey'!AF93, "")</f>
        <v/>
      </c>
      <c r="F93" s="27" t="str">
        <f>IF('Pre-Survey'!$A93&gt;0, 'Pre-Survey'!AG93, "")</f>
        <v/>
      </c>
      <c r="G93" s="27" t="str">
        <f>IF('Pre-Survey'!$A93&gt;0, 'Pre-Survey'!AH93, "")</f>
        <v/>
      </c>
      <c r="H93" s="27" t="str">
        <f>IF('Pre-Survey'!$A93&gt;0, 'Pre-Survey'!AI93, "")</f>
        <v/>
      </c>
      <c r="I93" s="27" t="str">
        <f>IF('Pre-Survey'!$A93&gt;0, (SUM(B93:H93)), "")</f>
        <v/>
      </c>
      <c r="J93" s="28" t="e">
        <f>INDEX('Post-Survey'!AO:AO, MATCH('Post-Survey'!$A93, Hidden!$A:$A, 0))</f>
        <v>#N/A</v>
      </c>
      <c r="K93" s="28" t="e">
        <f>INDEX('Post-Survey'!AP:AP, MATCH('Post-Survey'!$A93, Hidden!$A:$A, 0))</f>
        <v>#N/A</v>
      </c>
      <c r="L93" s="28" t="e">
        <f>INDEX('Post-Survey'!AQ:AQ, MATCH('Post-Survey'!$A93, Hidden!$A:$A, 0))</f>
        <v>#N/A</v>
      </c>
      <c r="M93" s="28" t="e">
        <f>INDEX('Post-Survey'!AR:AR, MATCH('Post-Survey'!$A93, Hidden!$A:$A, 0))</f>
        <v>#N/A</v>
      </c>
      <c r="N93" s="28" t="e">
        <f>INDEX('Post-Survey'!AS:AS, MATCH('Post-Survey'!$A93, Hidden!$A:$A, 0))</f>
        <v>#N/A</v>
      </c>
      <c r="O93" s="28" t="e">
        <f>INDEX('Post-Survey'!AT:AT, MATCH('Post-Survey'!$A93, Hidden!$A:$A, 0))</f>
        <v>#N/A</v>
      </c>
      <c r="P93" s="28" t="e">
        <f>INDEX('Post-Survey'!AU:AU, MATCH('Post-Survey'!$A93, Hidden!$A:$A, 0))</f>
        <v>#N/A</v>
      </c>
      <c r="Q93" s="28" t="e">
        <f t="shared" si="10"/>
        <v>#N/A</v>
      </c>
      <c r="R93" s="46" t="e">
        <f t="shared" si="11"/>
        <v>#N/A</v>
      </c>
      <c r="S93" s="46" t="e">
        <f t="shared" si="12"/>
        <v>#N/A</v>
      </c>
      <c r="T93" s="46" t="e">
        <f t="shared" si="13"/>
        <v>#N/A</v>
      </c>
      <c r="U93" s="46" t="e">
        <f t="shared" si="14"/>
        <v>#N/A</v>
      </c>
      <c r="V93" s="46" t="e">
        <f t="shared" si="15"/>
        <v>#N/A</v>
      </c>
      <c r="W93" s="46" t="e">
        <f t="shared" si="16"/>
        <v>#N/A</v>
      </c>
      <c r="X93" s="46" t="e">
        <f t="shared" si="17"/>
        <v>#N/A</v>
      </c>
      <c r="Y93" s="46" t="e">
        <f t="shared" si="18"/>
        <v>#N/A</v>
      </c>
    </row>
    <row r="94" spans="1:25" x14ac:dyDescent="0.3">
      <c r="A94" s="30" t="str">
        <f>IF('Pre-Survey'!A94&gt;0, 'Pre-Survey'!A94, "")</f>
        <v/>
      </c>
      <c r="B94" s="27" t="str">
        <f>IF('Pre-Survey'!$A94&gt;0, 'Pre-Survey'!AC94, "")</f>
        <v/>
      </c>
      <c r="C94" s="27" t="str">
        <f>IF('Pre-Survey'!$A94&gt;0, 'Pre-Survey'!AD94, "")</f>
        <v/>
      </c>
      <c r="D94" s="27" t="str">
        <f>IF('Pre-Survey'!$A94&gt;0, 'Pre-Survey'!AE94, "")</f>
        <v/>
      </c>
      <c r="E94" s="27" t="str">
        <f>IF('Pre-Survey'!$A94&gt;0, 'Pre-Survey'!AF94, "")</f>
        <v/>
      </c>
      <c r="F94" s="27" t="str">
        <f>IF('Pre-Survey'!$A94&gt;0, 'Pre-Survey'!AG94, "")</f>
        <v/>
      </c>
      <c r="G94" s="27" t="str">
        <f>IF('Pre-Survey'!$A94&gt;0, 'Pre-Survey'!AH94, "")</f>
        <v/>
      </c>
      <c r="H94" s="27" t="str">
        <f>IF('Pre-Survey'!$A94&gt;0, 'Pre-Survey'!AI94, "")</f>
        <v/>
      </c>
      <c r="I94" s="27" t="str">
        <f>IF('Pre-Survey'!$A94&gt;0, (SUM(B94:H94)), "")</f>
        <v/>
      </c>
      <c r="J94" s="28" t="e">
        <f>INDEX('Post-Survey'!AO:AO, MATCH('Post-Survey'!$A94, Hidden!$A:$A, 0))</f>
        <v>#N/A</v>
      </c>
      <c r="K94" s="28" t="e">
        <f>INDEX('Post-Survey'!AP:AP, MATCH('Post-Survey'!$A94, Hidden!$A:$A, 0))</f>
        <v>#N/A</v>
      </c>
      <c r="L94" s="28" t="e">
        <f>INDEX('Post-Survey'!AQ:AQ, MATCH('Post-Survey'!$A94, Hidden!$A:$A, 0))</f>
        <v>#N/A</v>
      </c>
      <c r="M94" s="28" t="e">
        <f>INDEX('Post-Survey'!AR:AR, MATCH('Post-Survey'!$A94, Hidden!$A:$A, 0))</f>
        <v>#N/A</v>
      </c>
      <c r="N94" s="28" t="e">
        <f>INDEX('Post-Survey'!AS:AS, MATCH('Post-Survey'!$A94, Hidden!$A:$A, 0))</f>
        <v>#N/A</v>
      </c>
      <c r="O94" s="28" t="e">
        <f>INDEX('Post-Survey'!AT:AT, MATCH('Post-Survey'!$A94, Hidden!$A:$A, 0))</f>
        <v>#N/A</v>
      </c>
      <c r="P94" s="28" t="e">
        <f>INDEX('Post-Survey'!AU:AU, MATCH('Post-Survey'!$A94, Hidden!$A:$A, 0))</f>
        <v>#N/A</v>
      </c>
      <c r="Q94" s="28" t="e">
        <f t="shared" si="10"/>
        <v>#N/A</v>
      </c>
      <c r="R94" s="46" t="e">
        <f t="shared" si="11"/>
        <v>#N/A</v>
      </c>
      <c r="S94" s="46" t="e">
        <f t="shared" si="12"/>
        <v>#N/A</v>
      </c>
      <c r="T94" s="46" t="e">
        <f t="shared" si="13"/>
        <v>#N/A</v>
      </c>
      <c r="U94" s="46" t="e">
        <f t="shared" si="14"/>
        <v>#N/A</v>
      </c>
      <c r="V94" s="46" t="e">
        <f t="shared" si="15"/>
        <v>#N/A</v>
      </c>
      <c r="W94" s="46" t="e">
        <f t="shared" si="16"/>
        <v>#N/A</v>
      </c>
      <c r="X94" s="46" t="e">
        <f t="shared" si="17"/>
        <v>#N/A</v>
      </c>
      <c r="Y94" s="46" t="e">
        <f t="shared" si="18"/>
        <v>#N/A</v>
      </c>
    </row>
    <row r="95" spans="1:25" x14ac:dyDescent="0.3">
      <c r="A95" s="30" t="str">
        <f>IF('Pre-Survey'!A95&gt;0, 'Pre-Survey'!A95, "")</f>
        <v/>
      </c>
      <c r="B95" s="27" t="str">
        <f>IF('Pre-Survey'!$A95&gt;0, 'Pre-Survey'!AC95, "")</f>
        <v/>
      </c>
      <c r="C95" s="27" t="str">
        <f>IF('Pre-Survey'!$A95&gt;0, 'Pre-Survey'!AD95, "")</f>
        <v/>
      </c>
      <c r="D95" s="27" t="str">
        <f>IF('Pre-Survey'!$A95&gt;0, 'Pre-Survey'!AE95, "")</f>
        <v/>
      </c>
      <c r="E95" s="27" t="str">
        <f>IF('Pre-Survey'!$A95&gt;0, 'Pre-Survey'!AF95, "")</f>
        <v/>
      </c>
      <c r="F95" s="27" t="str">
        <f>IF('Pre-Survey'!$A95&gt;0, 'Pre-Survey'!AG95, "")</f>
        <v/>
      </c>
      <c r="G95" s="27" t="str">
        <f>IF('Pre-Survey'!$A95&gt;0, 'Pre-Survey'!AH95, "")</f>
        <v/>
      </c>
      <c r="H95" s="27" t="str">
        <f>IF('Pre-Survey'!$A95&gt;0, 'Pre-Survey'!AI95, "")</f>
        <v/>
      </c>
      <c r="I95" s="27" t="str">
        <f>IF('Pre-Survey'!$A95&gt;0, (SUM(B95:H95)), "")</f>
        <v/>
      </c>
      <c r="J95" s="28" t="e">
        <f>INDEX('Post-Survey'!AO:AO, MATCH('Post-Survey'!$A95, Hidden!$A:$A, 0))</f>
        <v>#N/A</v>
      </c>
      <c r="K95" s="28" t="e">
        <f>INDEX('Post-Survey'!AP:AP, MATCH('Post-Survey'!$A95, Hidden!$A:$A, 0))</f>
        <v>#N/A</v>
      </c>
      <c r="L95" s="28" t="e">
        <f>INDEX('Post-Survey'!AQ:AQ, MATCH('Post-Survey'!$A95, Hidden!$A:$A, 0))</f>
        <v>#N/A</v>
      </c>
      <c r="M95" s="28" t="e">
        <f>INDEX('Post-Survey'!AR:AR, MATCH('Post-Survey'!$A95, Hidden!$A:$A, 0))</f>
        <v>#N/A</v>
      </c>
      <c r="N95" s="28" t="e">
        <f>INDEX('Post-Survey'!AS:AS, MATCH('Post-Survey'!$A95, Hidden!$A:$A, 0))</f>
        <v>#N/A</v>
      </c>
      <c r="O95" s="28" t="e">
        <f>INDEX('Post-Survey'!AT:AT, MATCH('Post-Survey'!$A95, Hidden!$A:$A, 0))</f>
        <v>#N/A</v>
      </c>
      <c r="P95" s="28" t="e">
        <f>INDEX('Post-Survey'!AU:AU, MATCH('Post-Survey'!$A95, Hidden!$A:$A, 0))</f>
        <v>#N/A</v>
      </c>
      <c r="Q95" s="28" t="e">
        <f t="shared" si="10"/>
        <v>#N/A</v>
      </c>
      <c r="R95" s="46" t="e">
        <f t="shared" si="11"/>
        <v>#N/A</v>
      </c>
      <c r="S95" s="46" t="e">
        <f t="shared" si="12"/>
        <v>#N/A</v>
      </c>
      <c r="T95" s="46" t="e">
        <f t="shared" si="13"/>
        <v>#N/A</v>
      </c>
      <c r="U95" s="46" t="e">
        <f t="shared" si="14"/>
        <v>#N/A</v>
      </c>
      <c r="V95" s="46" t="e">
        <f t="shared" si="15"/>
        <v>#N/A</v>
      </c>
      <c r="W95" s="46" t="e">
        <f t="shared" si="16"/>
        <v>#N/A</v>
      </c>
      <c r="X95" s="46" t="e">
        <f t="shared" si="17"/>
        <v>#N/A</v>
      </c>
      <c r="Y95" s="46" t="e">
        <f t="shared" si="18"/>
        <v>#N/A</v>
      </c>
    </row>
    <row r="96" spans="1:25" x14ac:dyDescent="0.3">
      <c r="A96" s="30" t="str">
        <f>IF('Pre-Survey'!A96&gt;0, 'Pre-Survey'!A96, "")</f>
        <v/>
      </c>
      <c r="B96" s="27" t="str">
        <f>IF('Pre-Survey'!$A96&gt;0, 'Pre-Survey'!AC96, "")</f>
        <v/>
      </c>
      <c r="C96" s="27" t="str">
        <f>IF('Pre-Survey'!$A96&gt;0, 'Pre-Survey'!AD96, "")</f>
        <v/>
      </c>
      <c r="D96" s="27" t="str">
        <f>IF('Pre-Survey'!$A96&gt;0, 'Pre-Survey'!AE96, "")</f>
        <v/>
      </c>
      <c r="E96" s="27" t="str">
        <f>IF('Pre-Survey'!$A96&gt;0, 'Pre-Survey'!AF96, "")</f>
        <v/>
      </c>
      <c r="F96" s="27" t="str">
        <f>IF('Pre-Survey'!$A96&gt;0, 'Pre-Survey'!AG96, "")</f>
        <v/>
      </c>
      <c r="G96" s="27" t="str">
        <f>IF('Pre-Survey'!$A96&gt;0, 'Pre-Survey'!AH96, "")</f>
        <v/>
      </c>
      <c r="H96" s="27" t="str">
        <f>IF('Pre-Survey'!$A96&gt;0, 'Pre-Survey'!AI96, "")</f>
        <v/>
      </c>
      <c r="I96" s="27" t="str">
        <f>IF('Pre-Survey'!$A96&gt;0, (SUM(B96:H96)), "")</f>
        <v/>
      </c>
      <c r="J96" s="28" t="e">
        <f>INDEX('Post-Survey'!AO:AO, MATCH('Post-Survey'!$A96, Hidden!$A:$A, 0))</f>
        <v>#N/A</v>
      </c>
      <c r="K96" s="28" t="e">
        <f>INDEX('Post-Survey'!AP:AP, MATCH('Post-Survey'!$A96, Hidden!$A:$A, 0))</f>
        <v>#N/A</v>
      </c>
      <c r="L96" s="28" t="e">
        <f>INDEX('Post-Survey'!AQ:AQ, MATCH('Post-Survey'!$A96, Hidden!$A:$A, 0))</f>
        <v>#N/A</v>
      </c>
      <c r="M96" s="28" t="e">
        <f>INDEX('Post-Survey'!AR:AR, MATCH('Post-Survey'!$A96, Hidden!$A:$A, 0))</f>
        <v>#N/A</v>
      </c>
      <c r="N96" s="28" t="e">
        <f>INDEX('Post-Survey'!AS:AS, MATCH('Post-Survey'!$A96, Hidden!$A:$A, 0))</f>
        <v>#N/A</v>
      </c>
      <c r="O96" s="28" t="e">
        <f>INDEX('Post-Survey'!AT:AT, MATCH('Post-Survey'!$A96, Hidden!$A:$A, 0))</f>
        <v>#N/A</v>
      </c>
      <c r="P96" s="28" t="e">
        <f>INDEX('Post-Survey'!AU:AU, MATCH('Post-Survey'!$A96, Hidden!$A:$A, 0))</f>
        <v>#N/A</v>
      </c>
      <c r="Q96" s="28" t="e">
        <f t="shared" si="10"/>
        <v>#N/A</v>
      </c>
      <c r="R96" s="46" t="e">
        <f t="shared" si="11"/>
        <v>#N/A</v>
      </c>
      <c r="S96" s="46" t="e">
        <f t="shared" si="12"/>
        <v>#N/A</v>
      </c>
      <c r="T96" s="46" t="e">
        <f t="shared" si="13"/>
        <v>#N/A</v>
      </c>
      <c r="U96" s="46" t="e">
        <f t="shared" si="14"/>
        <v>#N/A</v>
      </c>
      <c r="V96" s="46" t="e">
        <f t="shared" si="15"/>
        <v>#N/A</v>
      </c>
      <c r="W96" s="46" t="e">
        <f t="shared" si="16"/>
        <v>#N/A</v>
      </c>
      <c r="X96" s="46" t="e">
        <f t="shared" si="17"/>
        <v>#N/A</v>
      </c>
      <c r="Y96" s="46" t="e">
        <f t="shared" si="18"/>
        <v>#N/A</v>
      </c>
    </row>
    <row r="97" spans="1:25" x14ac:dyDescent="0.3">
      <c r="A97" s="30" t="str">
        <f>IF('Pre-Survey'!A97&gt;0, 'Pre-Survey'!A97, "")</f>
        <v/>
      </c>
      <c r="B97" s="27" t="str">
        <f>IF('Pre-Survey'!$A97&gt;0, 'Pre-Survey'!AC97, "")</f>
        <v/>
      </c>
      <c r="C97" s="27" t="str">
        <f>IF('Pre-Survey'!$A97&gt;0, 'Pre-Survey'!AD97, "")</f>
        <v/>
      </c>
      <c r="D97" s="27" t="str">
        <f>IF('Pre-Survey'!$A97&gt;0, 'Pre-Survey'!AE97, "")</f>
        <v/>
      </c>
      <c r="E97" s="27" t="str">
        <f>IF('Pre-Survey'!$A97&gt;0, 'Pre-Survey'!AF97, "")</f>
        <v/>
      </c>
      <c r="F97" s="27" t="str">
        <f>IF('Pre-Survey'!$A97&gt;0, 'Pre-Survey'!AG97, "")</f>
        <v/>
      </c>
      <c r="G97" s="27" t="str">
        <f>IF('Pre-Survey'!$A97&gt;0, 'Pre-Survey'!AH97, "")</f>
        <v/>
      </c>
      <c r="H97" s="27" t="str">
        <f>IF('Pre-Survey'!$A97&gt;0, 'Pre-Survey'!AI97, "")</f>
        <v/>
      </c>
      <c r="I97" s="27" t="str">
        <f>IF('Pre-Survey'!$A97&gt;0, (SUM(B97:H97)), "")</f>
        <v/>
      </c>
      <c r="J97" s="28" t="e">
        <f>INDEX('Post-Survey'!AO:AO, MATCH('Post-Survey'!$A97, Hidden!$A:$A, 0))</f>
        <v>#N/A</v>
      </c>
      <c r="K97" s="28" t="e">
        <f>INDEX('Post-Survey'!AP:AP, MATCH('Post-Survey'!$A97, Hidden!$A:$A, 0))</f>
        <v>#N/A</v>
      </c>
      <c r="L97" s="28" t="e">
        <f>INDEX('Post-Survey'!AQ:AQ, MATCH('Post-Survey'!$A97, Hidden!$A:$A, 0))</f>
        <v>#N/A</v>
      </c>
      <c r="M97" s="28" t="e">
        <f>INDEX('Post-Survey'!AR:AR, MATCH('Post-Survey'!$A97, Hidden!$A:$A, 0))</f>
        <v>#N/A</v>
      </c>
      <c r="N97" s="28" t="e">
        <f>INDEX('Post-Survey'!AS:AS, MATCH('Post-Survey'!$A97, Hidden!$A:$A, 0))</f>
        <v>#N/A</v>
      </c>
      <c r="O97" s="28" t="e">
        <f>INDEX('Post-Survey'!AT:AT, MATCH('Post-Survey'!$A97, Hidden!$A:$A, 0))</f>
        <v>#N/A</v>
      </c>
      <c r="P97" s="28" t="e">
        <f>INDEX('Post-Survey'!AU:AU, MATCH('Post-Survey'!$A97, Hidden!$A:$A, 0))</f>
        <v>#N/A</v>
      </c>
      <c r="Q97" s="28" t="e">
        <f t="shared" si="10"/>
        <v>#N/A</v>
      </c>
      <c r="R97" s="46" t="e">
        <f t="shared" si="11"/>
        <v>#N/A</v>
      </c>
      <c r="S97" s="46" t="e">
        <f t="shared" si="12"/>
        <v>#N/A</v>
      </c>
      <c r="T97" s="46" t="e">
        <f t="shared" si="13"/>
        <v>#N/A</v>
      </c>
      <c r="U97" s="46" t="e">
        <f t="shared" si="14"/>
        <v>#N/A</v>
      </c>
      <c r="V97" s="46" t="e">
        <f t="shared" si="15"/>
        <v>#N/A</v>
      </c>
      <c r="W97" s="46" t="e">
        <f t="shared" si="16"/>
        <v>#N/A</v>
      </c>
      <c r="X97" s="46" t="e">
        <f t="shared" si="17"/>
        <v>#N/A</v>
      </c>
      <c r="Y97" s="46" t="e">
        <f t="shared" si="18"/>
        <v>#N/A</v>
      </c>
    </row>
    <row r="98" spans="1:25" x14ac:dyDescent="0.3">
      <c r="A98" s="30" t="str">
        <f>IF('Pre-Survey'!A98&gt;0, 'Pre-Survey'!A98, "")</f>
        <v/>
      </c>
      <c r="B98" s="27" t="str">
        <f>IF('Pre-Survey'!$A98&gt;0, 'Pre-Survey'!AC98, "")</f>
        <v/>
      </c>
      <c r="C98" s="27" t="str">
        <f>IF('Pre-Survey'!$A98&gt;0, 'Pre-Survey'!AD98, "")</f>
        <v/>
      </c>
      <c r="D98" s="27" t="str">
        <f>IF('Pre-Survey'!$A98&gt;0, 'Pre-Survey'!AE98, "")</f>
        <v/>
      </c>
      <c r="E98" s="27" t="str">
        <f>IF('Pre-Survey'!$A98&gt;0, 'Pre-Survey'!AF98, "")</f>
        <v/>
      </c>
      <c r="F98" s="27" t="str">
        <f>IF('Pre-Survey'!$A98&gt;0, 'Pre-Survey'!AG98, "")</f>
        <v/>
      </c>
      <c r="G98" s="27" t="str">
        <f>IF('Pre-Survey'!$A98&gt;0, 'Pre-Survey'!AH98, "")</f>
        <v/>
      </c>
      <c r="H98" s="27" t="str">
        <f>IF('Pre-Survey'!$A98&gt;0, 'Pre-Survey'!AI98, "")</f>
        <v/>
      </c>
      <c r="I98" s="27" t="str">
        <f>IF('Pre-Survey'!$A98&gt;0, (SUM(B98:H98)), "")</f>
        <v/>
      </c>
      <c r="J98" s="28" t="e">
        <f>INDEX('Post-Survey'!AO:AO, MATCH('Post-Survey'!$A98, Hidden!$A:$A, 0))</f>
        <v>#N/A</v>
      </c>
      <c r="K98" s="28" t="e">
        <f>INDEX('Post-Survey'!AP:AP, MATCH('Post-Survey'!$A98, Hidden!$A:$A, 0))</f>
        <v>#N/A</v>
      </c>
      <c r="L98" s="28" t="e">
        <f>INDEX('Post-Survey'!AQ:AQ, MATCH('Post-Survey'!$A98, Hidden!$A:$A, 0))</f>
        <v>#N/A</v>
      </c>
      <c r="M98" s="28" t="e">
        <f>INDEX('Post-Survey'!AR:AR, MATCH('Post-Survey'!$A98, Hidden!$A:$A, 0))</f>
        <v>#N/A</v>
      </c>
      <c r="N98" s="28" t="e">
        <f>INDEX('Post-Survey'!AS:AS, MATCH('Post-Survey'!$A98, Hidden!$A:$A, 0))</f>
        <v>#N/A</v>
      </c>
      <c r="O98" s="28" t="e">
        <f>INDEX('Post-Survey'!AT:AT, MATCH('Post-Survey'!$A98, Hidden!$A:$A, 0))</f>
        <v>#N/A</v>
      </c>
      <c r="P98" s="28" t="e">
        <f>INDEX('Post-Survey'!AU:AU, MATCH('Post-Survey'!$A98, Hidden!$A:$A, 0))</f>
        <v>#N/A</v>
      </c>
      <c r="Q98" s="28" t="e">
        <f t="shared" si="10"/>
        <v>#N/A</v>
      </c>
      <c r="R98" s="46" t="e">
        <f t="shared" si="11"/>
        <v>#N/A</v>
      </c>
      <c r="S98" s="46" t="e">
        <f t="shared" si="12"/>
        <v>#N/A</v>
      </c>
      <c r="T98" s="46" t="e">
        <f t="shared" si="13"/>
        <v>#N/A</v>
      </c>
      <c r="U98" s="46" t="e">
        <f t="shared" si="14"/>
        <v>#N/A</v>
      </c>
      <c r="V98" s="46" t="e">
        <f t="shared" si="15"/>
        <v>#N/A</v>
      </c>
      <c r="W98" s="46" t="e">
        <f t="shared" si="16"/>
        <v>#N/A</v>
      </c>
      <c r="X98" s="46" t="e">
        <f t="shared" si="17"/>
        <v>#N/A</v>
      </c>
      <c r="Y98" s="46" t="e">
        <f t="shared" si="18"/>
        <v>#N/A</v>
      </c>
    </row>
    <row r="99" spans="1:25" x14ac:dyDescent="0.3">
      <c r="A99" s="30" t="str">
        <f>IF('Pre-Survey'!A99&gt;0, 'Pre-Survey'!A99, "")</f>
        <v/>
      </c>
      <c r="B99" s="27" t="str">
        <f>IF('Pre-Survey'!$A99&gt;0, 'Pre-Survey'!AC99, "")</f>
        <v/>
      </c>
      <c r="C99" s="27" t="str">
        <f>IF('Pre-Survey'!$A99&gt;0, 'Pre-Survey'!AD99, "")</f>
        <v/>
      </c>
      <c r="D99" s="27" t="str">
        <f>IF('Pre-Survey'!$A99&gt;0, 'Pre-Survey'!AE99, "")</f>
        <v/>
      </c>
      <c r="E99" s="27" t="str">
        <f>IF('Pre-Survey'!$A99&gt;0, 'Pre-Survey'!AF99, "")</f>
        <v/>
      </c>
      <c r="F99" s="27" t="str">
        <f>IF('Pre-Survey'!$A99&gt;0, 'Pre-Survey'!AG99, "")</f>
        <v/>
      </c>
      <c r="G99" s="27" t="str">
        <f>IF('Pre-Survey'!$A99&gt;0, 'Pre-Survey'!AH99, "")</f>
        <v/>
      </c>
      <c r="H99" s="27" t="str">
        <f>IF('Pre-Survey'!$A99&gt;0, 'Pre-Survey'!AI99, "")</f>
        <v/>
      </c>
      <c r="I99" s="27" t="str">
        <f>IF('Pre-Survey'!$A99&gt;0, (SUM(B99:H99)), "")</f>
        <v/>
      </c>
      <c r="J99" s="28" t="e">
        <f>INDEX('Post-Survey'!AO:AO, MATCH('Post-Survey'!$A99, Hidden!$A:$A, 0))</f>
        <v>#N/A</v>
      </c>
      <c r="K99" s="28" t="e">
        <f>INDEX('Post-Survey'!AP:AP, MATCH('Post-Survey'!$A99, Hidden!$A:$A, 0))</f>
        <v>#N/A</v>
      </c>
      <c r="L99" s="28" t="e">
        <f>INDEX('Post-Survey'!AQ:AQ, MATCH('Post-Survey'!$A99, Hidden!$A:$A, 0))</f>
        <v>#N/A</v>
      </c>
      <c r="M99" s="28" t="e">
        <f>INDEX('Post-Survey'!AR:AR, MATCH('Post-Survey'!$A99, Hidden!$A:$A, 0))</f>
        <v>#N/A</v>
      </c>
      <c r="N99" s="28" t="e">
        <f>INDEX('Post-Survey'!AS:AS, MATCH('Post-Survey'!$A99, Hidden!$A:$A, 0))</f>
        <v>#N/A</v>
      </c>
      <c r="O99" s="28" t="e">
        <f>INDEX('Post-Survey'!AT:AT, MATCH('Post-Survey'!$A99, Hidden!$A:$A, 0))</f>
        <v>#N/A</v>
      </c>
      <c r="P99" s="28" t="e">
        <f>INDEX('Post-Survey'!AU:AU, MATCH('Post-Survey'!$A99, Hidden!$A:$A, 0))</f>
        <v>#N/A</v>
      </c>
      <c r="Q99" s="28" t="e">
        <f t="shared" si="10"/>
        <v>#N/A</v>
      </c>
      <c r="R99" s="46" t="e">
        <f t="shared" si="11"/>
        <v>#N/A</v>
      </c>
      <c r="S99" s="46" t="e">
        <f t="shared" si="12"/>
        <v>#N/A</v>
      </c>
      <c r="T99" s="46" t="e">
        <f t="shared" si="13"/>
        <v>#N/A</v>
      </c>
      <c r="U99" s="46" t="e">
        <f t="shared" si="14"/>
        <v>#N/A</v>
      </c>
      <c r="V99" s="46" t="e">
        <f t="shared" si="15"/>
        <v>#N/A</v>
      </c>
      <c r="W99" s="46" t="e">
        <f t="shared" si="16"/>
        <v>#N/A</v>
      </c>
      <c r="X99" s="46" t="e">
        <f t="shared" si="17"/>
        <v>#N/A</v>
      </c>
      <c r="Y99" s="46" t="e">
        <f t="shared" si="18"/>
        <v>#N/A</v>
      </c>
    </row>
    <row r="100" spans="1:25" x14ac:dyDescent="0.3">
      <c r="A100" s="30" t="str">
        <f>IF('Pre-Survey'!A100&gt;0, 'Pre-Survey'!A100, "")</f>
        <v/>
      </c>
      <c r="B100" s="27" t="str">
        <f>IF('Pre-Survey'!$A100&gt;0, 'Pre-Survey'!AC100, "")</f>
        <v/>
      </c>
      <c r="C100" s="27" t="str">
        <f>IF('Pre-Survey'!$A100&gt;0, 'Pre-Survey'!AD100, "")</f>
        <v/>
      </c>
      <c r="D100" s="27" t="str">
        <f>IF('Pre-Survey'!$A100&gt;0, 'Pre-Survey'!AE100, "")</f>
        <v/>
      </c>
      <c r="E100" s="27" t="str">
        <f>IF('Pre-Survey'!$A100&gt;0, 'Pre-Survey'!AF100, "")</f>
        <v/>
      </c>
      <c r="F100" s="27" t="str">
        <f>IF('Pre-Survey'!$A100&gt;0, 'Pre-Survey'!AG100, "")</f>
        <v/>
      </c>
      <c r="G100" s="27" t="str">
        <f>IF('Pre-Survey'!$A100&gt;0, 'Pre-Survey'!AH100, "")</f>
        <v/>
      </c>
      <c r="H100" s="27" t="str">
        <f>IF('Pre-Survey'!$A100&gt;0, 'Pre-Survey'!AI100, "")</f>
        <v/>
      </c>
      <c r="I100" s="27" t="str">
        <f>IF('Pre-Survey'!$A100&gt;0, (SUM(B100:H100)), "")</f>
        <v/>
      </c>
      <c r="J100" s="28" t="e">
        <f>INDEX('Post-Survey'!AO:AO, MATCH('Post-Survey'!$A100, Hidden!$A:$A, 0))</f>
        <v>#N/A</v>
      </c>
      <c r="K100" s="28" t="e">
        <f>INDEX('Post-Survey'!AP:AP, MATCH('Post-Survey'!$A100, Hidden!$A:$A, 0))</f>
        <v>#N/A</v>
      </c>
      <c r="L100" s="28" t="e">
        <f>INDEX('Post-Survey'!AQ:AQ, MATCH('Post-Survey'!$A100, Hidden!$A:$A, 0))</f>
        <v>#N/A</v>
      </c>
      <c r="M100" s="28" t="e">
        <f>INDEX('Post-Survey'!AR:AR, MATCH('Post-Survey'!$A100, Hidden!$A:$A, 0))</f>
        <v>#N/A</v>
      </c>
      <c r="N100" s="28" t="e">
        <f>INDEX('Post-Survey'!AS:AS, MATCH('Post-Survey'!$A100, Hidden!$A:$A, 0))</f>
        <v>#N/A</v>
      </c>
      <c r="O100" s="28" t="e">
        <f>INDEX('Post-Survey'!AT:AT, MATCH('Post-Survey'!$A100, Hidden!$A:$A, 0))</f>
        <v>#N/A</v>
      </c>
      <c r="P100" s="28" t="e">
        <f>INDEX('Post-Survey'!AU:AU, MATCH('Post-Survey'!$A100, Hidden!$A:$A, 0))</f>
        <v>#N/A</v>
      </c>
      <c r="Q100" s="28" t="e">
        <f t="shared" si="10"/>
        <v>#N/A</v>
      </c>
      <c r="R100" s="46" t="e">
        <f t="shared" si="11"/>
        <v>#N/A</v>
      </c>
      <c r="S100" s="46" t="e">
        <f t="shared" si="12"/>
        <v>#N/A</v>
      </c>
      <c r="T100" s="46" t="e">
        <f t="shared" si="13"/>
        <v>#N/A</v>
      </c>
      <c r="U100" s="46" t="e">
        <f t="shared" si="14"/>
        <v>#N/A</v>
      </c>
      <c r="V100" s="46" t="e">
        <f t="shared" si="15"/>
        <v>#N/A</v>
      </c>
      <c r="W100" s="46" t="e">
        <f t="shared" si="16"/>
        <v>#N/A</v>
      </c>
      <c r="X100" s="46" t="e">
        <f t="shared" si="17"/>
        <v>#N/A</v>
      </c>
      <c r="Y100" s="46" t="e">
        <f t="shared" si="18"/>
        <v>#N/A</v>
      </c>
    </row>
    <row r="101" spans="1:25" x14ac:dyDescent="0.3">
      <c r="A101" s="30" t="str">
        <f>IF('Pre-Survey'!A101&gt;0, 'Pre-Survey'!A101, "")</f>
        <v/>
      </c>
      <c r="B101" s="27" t="str">
        <f>IF('Pre-Survey'!$A101&gt;0, 'Pre-Survey'!AC101, "")</f>
        <v/>
      </c>
      <c r="C101" s="27" t="str">
        <f>IF('Pre-Survey'!$A101&gt;0, 'Pre-Survey'!AD101, "")</f>
        <v/>
      </c>
      <c r="D101" s="27" t="str">
        <f>IF('Pre-Survey'!$A101&gt;0, 'Pre-Survey'!AE101, "")</f>
        <v/>
      </c>
      <c r="E101" s="27" t="str">
        <f>IF('Pre-Survey'!$A101&gt;0, 'Pre-Survey'!AF101, "")</f>
        <v/>
      </c>
      <c r="F101" s="27" t="str">
        <f>IF('Pre-Survey'!$A101&gt;0, 'Pre-Survey'!AG101, "")</f>
        <v/>
      </c>
      <c r="G101" s="27" t="str">
        <f>IF('Pre-Survey'!$A101&gt;0, 'Pre-Survey'!AH101, "")</f>
        <v/>
      </c>
      <c r="H101" s="27" t="str">
        <f>IF('Pre-Survey'!$A101&gt;0, 'Pre-Survey'!AI101, "")</f>
        <v/>
      </c>
      <c r="I101" s="27" t="str">
        <f>IF('Pre-Survey'!$A101&gt;0, (SUM(B101:H101)), "")</f>
        <v/>
      </c>
      <c r="J101" s="28" t="e">
        <f>INDEX('Post-Survey'!AO:AO, MATCH('Post-Survey'!$A101, Hidden!$A:$A, 0))</f>
        <v>#N/A</v>
      </c>
      <c r="K101" s="28" t="e">
        <f>INDEX('Post-Survey'!AP:AP, MATCH('Post-Survey'!$A101, Hidden!$A:$A, 0))</f>
        <v>#N/A</v>
      </c>
      <c r="L101" s="28" t="e">
        <f>INDEX('Post-Survey'!AQ:AQ, MATCH('Post-Survey'!$A101, Hidden!$A:$A, 0))</f>
        <v>#N/A</v>
      </c>
      <c r="M101" s="28" t="e">
        <f>INDEX('Post-Survey'!AR:AR, MATCH('Post-Survey'!$A101, Hidden!$A:$A, 0))</f>
        <v>#N/A</v>
      </c>
      <c r="N101" s="28" t="e">
        <f>INDEX('Post-Survey'!AS:AS, MATCH('Post-Survey'!$A101, Hidden!$A:$A, 0))</f>
        <v>#N/A</v>
      </c>
      <c r="O101" s="28" t="e">
        <f>INDEX('Post-Survey'!AT:AT, MATCH('Post-Survey'!$A101, Hidden!$A:$A, 0))</f>
        <v>#N/A</v>
      </c>
      <c r="P101" s="28" t="e">
        <f>INDEX('Post-Survey'!AU:AU, MATCH('Post-Survey'!$A101, Hidden!$A:$A, 0))</f>
        <v>#N/A</v>
      </c>
      <c r="Q101" s="28" t="e">
        <f t="shared" si="10"/>
        <v>#N/A</v>
      </c>
      <c r="R101" s="46" t="e">
        <f t="shared" si="11"/>
        <v>#N/A</v>
      </c>
      <c r="S101" s="46" t="e">
        <f t="shared" si="12"/>
        <v>#N/A</v>
      </c>
      <c r="T101" s="46" t="e">
        <f t="shared" si="13"/>
        <v>#N/A</v>
      </c>
      <c r="U101" s="46" t="e">
        <f t="shared" si="14"/>
        <v>#N/A</v>
      </c>
      <c r="V101" s="46" t="e">
        <f t="shared" si="15"/>
        <v>#N/A</v>
      </c>
      <c r="W101" s="46" t="e">
        <f t="shared" si="16"/>
        <v>#N/A</v>
      </c>
      <c r="X101" s="46" t="e">
        <f t="shared" si="17"/>
        <v>#N/A</v>
      </c>
      <c r="Y101" s="46" t="e">
        <f t="shared" si="18"/>
        <v>#N/A</v>
      </c>
    </row>
    <row r="102" spans="1:25" x14ac:dyDescent="0.3">
      <c r="A102" s="30" t="str">
        <f>IF('Pre-Survey'!A102&gt;0, 'Pre-Survey'!A102, "")</f>
        <v/>
      </c>
      <c r="B102" s="27" t="str">
        <f>IF('Pre-Survey'!$A102&gt;0, 'Pre-Survey'!AC102, "")</f>
        <v/>
      </c>
      <c r="C102" s="27" t="str">
        <f>IF('Pre-Survey'!$A102&gt;0, 'Pre-Survey'!AD102, "")</f>
        <v/>
      </c>
      <c r="D102" s="27" t="str">
        <f>IF('Pre-Survey'!$A102&gt;0, 'Pre-Survey'!AE102, "")</f>
        <v/>
      </c>
      <c r="E102" s="27" t="str">
        <f>IF('Pre-Survey'!$A102&gt;0, 'Pre-Survey'!AF102, "")</f>
        <v/>
      </c>
      <c r="F102" s="27" t="str">
        <f>IF('Pre-Survey'!$A102&gt;0, 'Pre-Survey'!AG102, "")</f>
        <v/>
      </c>
      <c r="G102" s="27" t="str">
        <f>IF('Pre-Survey'!$A102&gt;0, 'Pre-Survey'!AH102, "")</f>
        <v/>
      </c>
      <c r="H102" s="27" t="str">
        <f>IF('Pre-Survey'!$A102&gt;0, 'Pre-Survey'!AI102, "")</f>
        <v/>
      </c>
      <c r="I102" s="27" t="str">
        <f>IF('Pre-Survey'!$A102&gt;0, (SUM(B102:H102)), "")</f>
        <v/>
      </c>
      <c r="J102" s="28" t="e">
        <f>INDEX('Post-Survey'!AO:AO, MATCH('Post-Survey'!$A102, Hidden!$A:$A, 0))</f>
        <v>#N/A</v>
      </c>
      <c r="K102" s="28" t="e">
        <f>INDEX('Post-Survey'!AP:AP, MATCH('Post-Survey'!$A102, Hidden!$A:$A, 0))</f>
        <v>#N/A</v>
      </c>
      <c r="L102" s="28" t="e">
        <f>INDEX('Post-Survey'!AQ:AQ, MATCH('Post-Survey'!$A102, Hidden!$A:$A, 0))</f>
        <v>#N/A</v>
      </c>
      <c r="M102" s="28" t="e">
        <f>INDEX('Post-Survey'!AR:AR, MATCH('Post-Survey'!$A102, Hidden!$A:$A, 0))</f>
        <v>#N/A</v>
      </c>
      <c r="N102" s="28" t="e">
        <f>INDEX('Post-Survey'!AS:AS, MATCH('Post-Survey'!$A102, Hidden!$A:$A, 0))</f>
        <v>#N/A</v>
      </c>
      <c r="O102" s="28" t="e">
        <f>INDEX('Post-Survey'!AT:AT, MATCH('Post-Survey'!$A102, Hidden!$A:$A, 0))</f>
        <v>#N/A</v>
      </c>
      <c r="P102" s="28" t="e">
        <f>INDEX('Post-Survey'!AU:AU, MATCH('Post-Survey'!$A102, Hidden!$A:$A, 0))</f>
        <v>#N/A</v>
      </c>
      <c r="Q102" s="28" t="e">
        <f t="shared" si="10"/>
        <v>#N/A</v>
      </c>
      <c r="R102" s="46" t="e">
        <f t="shared" si="11"/>
        <v>#N/A</v>
      </c>
      <c r="S102" s="46" t="e">
        <f t="shared" si="12"/>
        <v>#N/A</v>
      </c>
      <c r="T102" s="46" t="e">
        <f t="shared" si="13"/>
        <v>#N/A</v>
      </c>
      <c r="U102" s="46" t="e">
        <f t="shared" si="14"/>
        <v>#N/A</v>
      </c>
      <c r="V102" s="46" t="e">
        <f t="shared" si="15"/>
        <v>#N/A</v>
      </c>
      <c r="W102" s="46" t="e">
        <f t="shared" si="16"/>
        <v>#N/A</v>
      </c>
      <c r="X102" s="46" t="e">
        <f t="shared" si="17"/>
        <v>#N/A</v>
      </c>
      <c r="Y102" s="46" t="e">
        <f t="shared" si="18"/>
        <v>#N/A</v>
      </c>
    </row>
    <row r="103" spans="1:25" x14ac:dyDescent="0.3">
      <c r="A103" s="30" t="str">
        <f>IF('Pre-Survey'!A103&gt;0, 'Pre-Survey'!A103, "")</f>
        <v/>
      </c>
      <c r="B103" s="27" t="str">
        <f>IF('Pre-Survey'!$A103&gt;0, 'Pre-Survey'!AC103, "")</f>
        <v/>
      </c>
      <c r="C103" s="27" t="str">
        <f>IF('Pre-Survey'!$A103&gt;0, 'Pre-Survey'!AD103, "")</f>
        <v/>
      </c>
      <c r="D103" s="27" t="str">
        <f>IF('Pre-Survey'!$A103&gt;0, 'Pre-Survey'!AE103, "")</f>
        <v/>
      </c>
      <c r="E103" s="27" t="str">
        <f>IF('Pre-Survey'!$A103&gt;0, 'Pre-Survey'!AF103, "")</f>
        <v/>
      </c>
      <c r="F103" s="27" t="str">
        <f>IF('Pre-Survey'!$A103&gt;0, 'Pre-Survey'!AG103, "")</f>
        <v/>
      </c>
      <c r="G103" s="27" t="str">
        <f>IF('Pre-Survey'!$A103&gt;0, 'Pre-Survey'!AH103, "")</f>
        <v/>
      </c>
      <c r="H103" s="27" t="str">
        <f>IF('Pre-Survey'!$A103&gt;0, 'Pre-Survey'!AI103, "")</f>
        <v/>
      </c>
      <c r="I103" s="27" t="str">
        <f>IF('Pre-Survey'!$A103&gt;0, (SUM(B103:H103)), "")</f>
        <v/>
      </c>
      <c r="J103" s="28" t="e">
        <f>INDEX('Post-Survey'!AO:AO, MATCH('Post-Survey'!$A103, Hidden!$A:$A, 0))</f>
        <v>#N/A</v>
      </c>
      <c r="K103" s="28" t="e">
        <f>INDEX('Post-Survey'!AP:AP, MATCH('Post-Survey'!$A103, Hidden!$A:$A, 0))</f>
        <v>#N/A</v>
      </c>
      <c r="L103" s="28" t="e">
        <f>INDEX('Post-Survey'!AQ:AQ, MATCH('Post-Survey'!$A103, Hidden!$A:$A, 0))</f>
        <v>#N/A</v>
      </c>
      <c r="M103" s="28" t="e">
        <f>INDEX('Post-Survey'!AR:AR, MATCH('Post-Survey'!$A103, Hidden!$A:$A, 0))</f>
        <v>#N/A</v>
      </c>
      <c r="N103" s="28" t="e">
        <f>INDEX('Post-Survey'!AS:AS, MATCH('Post-Survey'!$A103, Hidden!$A:$A, 0))</f>
        <v>#N/A</v>
      </c>
      <c r="O103" s="28" t="e">
        <f>INDEX('Post-Survey'!AT:AT, MATCH('Post-Survey'!$A103, Hidden!$A:$A, 0))</f>
        <v>#N/A</v>
      </c>
      <c r="P103" s="28" t="e">
        <f>INDEX('Post-Survey'!AU:AU, MATCH('Post-Survey'!$A103, Hidden!$A:$A, 0))</f>
        <v>#N/A</v>
      </c>
      <c r="Q103" s="28" t="e">
        <f t="shared" si="10"/>
        <v>#N/A</v>
      </c>
      <c r="R103" s="46" t="e">
        <f t="shared" si="11"/>
        <v>#N/A</v>
      </c>
      <c r="S103" s="46" t="e">
        <f t="shared" si="12"/>
        <v>#N/A</v>
      </c>
      <c r="T103" s="46" t="e">
        <f t="shared" si="13"/>
        <v>#N/A</v>
      </c>
      <c r="U103" s="46" t="e">
        <f t="shared" si="14"/>
        <v>#N/A</v>
      </c>
      <c r="V103" s="46" t="e">
        <f t="shared" si="15"/>
        <v>#N/A</v>
      </c>
      <c r="W103" s="46" t="e">
        <f t="shared" si="16"/>
        <v>#N/A</v>
      </c>
      <c r="X103" s="46" t="e">
        <f t="shared" si="17"/>
        <v>#N/A</v>
      </c>
      <c r="Y103" s="46" t="e">
        <f t="shared" si="18"/>
        <v>#N/A</v>
      </c>
    </row>
    <row r="104" spans="1:25" x14ac:dyDescent="0.3">
      <c r="A104" s="30" t="str">
        <f>IF('Pre-Survey'!A104&gt;0, 'Pre-Survey'!A104, "")</f>
        <v/>
      </c>
      <c r="B104" s="27" t="str">
        <f>IF('Pre-Survey'!$A104&gt;0, 'Pre-Survey'!AC104, "")</f>
        <v/>
      </c>
      <c r="C104" s="27" t="str">
        <f>IF('Pre-Survey'!$A104&gt;0, 'Pre-Survey'!AD104, "")</f>
        <v/>
      </c>
      <c r="D104" s="27" t="str">
        <f>IF('Pre-Survey'!$A104&gt;0, 'Pre-Survey'!AE104, "")</f>
        <v/>
      </c>
      <c r="E104" s="27" t="str">
        <f>IF('Pre-Survey'!$A104&gt;0, 'Pre-Survey'!AF104, "")</f>
        <v/>
      </c>
      <c r="F104" s="27" t="str">
        <f>IF('Pre-Survey'!$A104&gt;0, 'Pre-Survey'!AG104, "")</f>
        <v/>
      </c>
      <c r="G104" s="27" t="str">
        <f>IF('Pre-Survey'!$A104&gt;0, 'Pre-Survey'!AH104, "")</f>
        <v/>
      </c>
      <c r="H104" s="27" t="str">
        <f>IF('Pre-Survey'!$A104&gt;0, 'Pre-Survey'!AI104, "")</f>
        <v/>
      </c>
      <c r="I104" s="27" t="str">
        <f>IF('Pre-Survey'!$A104&gt;0, (SUM(B104:H104)), "")</f>
        <v/>
      </c>
      <c r="J104" s="28" t="e">
        <f>INDEX('Post-Survey'!AO:AO, MATCH('Post-Survey'!$A104, Hidden!$A:$A, 0))</f>
        <v>#N/A</v>
      </c>
      <c r="K104" s="28" t="e">
        <f>INDEX('Post-Survey'!AP:AP, MATCH('Post-Survey'!$A104, Hidden!$A:$A, 0))</f>
        <v>#N/A</v>
      </c>
      <c r="L104" s="28" t="e">
        <f>INDEX('Post-Survey'!AQ:AQ, MATCH('Post-Survey'!$A104, Hidden!$A:$A, 0))</f>
        <v>#N/A</v>
      </c>
      <c r="M104" s="28" t="e">
        <f>INDEX('Post-Survey'!AR:AR, MATCH('Post-Survey'!$A104, Hidden!$A:$A, 0))</f>
        <v>#N/A</v>
      </c>
      <c r="N104" s="28" t="e">
        <f>INDEX('Post-Survey'!AS:AS, MATCH('Post-Survey'!$A104, Hidden!$A:$A, 0))</f>
        <v>#N/A</v>
      </c>
      <c r="O104" s="28" t="e">
        <f>INDEX('Post-Survey'!AT:AT, MATCH('Post-Survey'!$A104, Hidden!$A:$A, 0))</f>
        <v>#N/A</v>
      </c>
      <c r="P104" s="28" t="e">
        <f>INDEX('Post-Survey'!AU:AU, MATCH('Post-Survey'!$A104, Hidden!$A:$A, 0))</f>
        <v>#N/A</v>
      </c>
      <c r="Q104" s="28" t="e">
        <f t="shared" si="10"/>
        <v>#N/A</v>
      </c>
      <c r="R104" s="46" t="e">
        <f t="shared" si="11"/>
        <v>#N/A</v>
      </c>
      <c r="S104" s="46" t="e">
        <f t="shared" si="12"/>
        <v>#N/A</v>
      </c>
      <c r="T104" s="46" t="e">
        <f t="shared" si="13"/>
        <v>#N/A</v>
      </c>
      <c r="U104" s="46" t="e">
        <f t="shared" si="14"/>
        <v>#N/A</v>
      </c>
      <c r="V104" s="46" t="e">
        <f t="shared" si="15"/>
        <v>#N/A</v>
      </c>
      <c r="W104" s="46" t="e">
        <f t="shared" si="16"/>
        <v>#N/A</v>
      </c>
      <c r="X104" s="46" t="e">
        <f t="shared" si="17"/>
        <v>#N/A</v>
      </c>
      <c r="Y104" s="46" t="e">
        <f t="shared" si="18"/>
        <v>#N/A</v>
      </c>
    </row>
    <row r="105" spans="1:25" x14ac:dyDescent="0.3">
      <c r="A105" s="30" t="str">
        <f>IF('Pre-Survey'!A105&gt;0, 'Pre-Survey'!A105, "")</f>
        <v/>
      </c>
      <c r="B105" s="27" t="str">
        <f>IF('Pre-Survey'!$A105&gt;0, 'Pre-Survey'!AC105, "")</f>
        <v/>
      </c>
      <c r="C105" s="27" t="str">
        <f>IF('Pre-Survey'!$A105&gt;0, 'Pre-Survey'!AD105, "")</f>
        <v/>
      </c>
      <c r="D105" s="27" t="str">
        <f>IF('Pre-Survey'!$A105&gt;0, 'Pre-Survey'!AE105, "")</f>
        <v/>
      </c>
      <c r="E105" s="27" t="str">
        <f>IF('Pre-Survey'!$A105&gt;0, 'Pre-Survey'!AF105, "")</f>
        <v/>
      </c>
      <c r="F105" s="27" t="str">
        <f>IF('Pre-Survey'!$A105&gt;0, 'Pre-Survey'!AG105, "")</f>
        <v/>
      </c>
      <c r="G105" s="27" t="str">
        <f>IF('Pre-Survey'!$A105&gt;0, 'Pre-Survey'!AH105, "")</f>
        <v/>
      </c>
      <c r="H105" s="27" t="str">
        <f>IF('Pre-Survey'!$A105&gt;0, 'Pre-Survey'!AI105, "")</f>
        <v/>
      </c>
      <c r="I105" s="27" t="str">
        <f>IF('Pre-Survey'!$A105&gt;0, (SUM(B105:H105)), "")</f>
        <v/>
      </c>
      <c r="J105" s="28" t="e">
        <f>INDEX('Post-Survey'!AO:AO, MATCH('Post-Survey'!$A105, Hidden!$A:$A, 0))</f>
        <v>#N/A</v>
      </c>
      <c r="K105" s="28" t="e">
        <f>INDEX('Post-Survey'!AP:AP, MATCH('Post-Survey'!$A105, Hidden!$A:$A, 0))</f>
        <v>#N/A</v>
      </c>
      <c r="L105" s="28" t="e">
        <f>INDEX('Post-Survey'!AQ:AQ, MATCH('Post-Survey'!$A105, Hidden!$A:$A, 0))</f>
        <v>#N/A</v>
      </c>
      <c r="M105" s="28" t="e">
        <f>INDEX('Post-Survey'!AR:AR, MATCH('Post-Survey'!$A105, Hidden!$A:$A, 0))</f>
        <v>#N/A</v>
      </c>
      <c r="N105" s="28" t="e">
        <f>INDEX('Post-Survey'!AS:AS, MATCH('Post-Survey'!$A105, Hidden!$A:$A, 0))</f>
        <v>#N/A</v>
      </c>
      <c r="O105" s="28" t="e">
        <f>INDEX('Post-Survey'!AT:AT, MATCH('Post-Survey'!$A105, Hidden!$A:$A, 0))</f>
        <v>#N/A</v>
      </c>
      <c r="P105" s="28" t="e">
        <f>INDEX('Post-Survey'!AU:AU, MATCH('Post-Survey'!$A105, Hidden!$A:$A, 0))</f>
        <v>#N/A</v>
      </c>
      <c r="Q105" s="28" t="e">
        <f t="shared" si="10"/>
        <v>#N/A</v>
      </c>
      <c r="R105" s="46" t="e">
        <f t="shared" si="11"/>
        <v>#N/A</v>
      </c>
      <c r="S105" s="46" t="e">
        <f t="shared" si="12"/>
        <v>#N/A</v>
      </c>
      <c r="T105" s="46" t="e">
        <f t="shared" si="13"/>
        <v>#N/A</v>
      </c>
      <c r="U105" s="46" t="e">
        <f t="shared" si="14"/>
        <v>#N/A</v>
      </c>
      <c r="V105" s="46" t="e">
        <f t="shared" si="15"/>
        <v>#N/A</v>
      </c>
      <c r="W105" s="46" t="e">
        <f t="shared" si="16"/>
        <v>#N/A</v>
      </c>
      <c r="X105" s="46" t="e">
        <f t="shared" si="17"/>
        <v>#N/A</v>
      </c>
      <c r="Y105" s="46" t="e">
        <f t="shared" si="18"/>
        <v>#N/A</v>
      </c>
    </row>
    <row r="106" spans="1:25" x14ac:dyDescent="0.3">
      <c r="A106" s="30" t="str">
        <f>IF('Pre-Survey'!A106&gt;0, 'Pre-Survey'!A106, "")</f>
        <v/>
      </c>
      <c r="B106" s="27" t="str">
        <f>IF('Pre-Survey'!$A106&gt;0, 'Pre-Survey'!AC106, "")</f>
        <v/>
      </c>
      <c r="C106" s="27" t="str">
        <f>IF('Pre-Survey'!$A106&gt;0, 'Pre-Survey'!AD106, "")</f>
        <v/>
      </c>
      <c r="D106" s="27" t="str">
        <f>IF('Pre-Survey'!$A106&gt;0, 'Pre-Survey'!AE106, "")</f>
        <v/>
      </c>
      <c r="E106" s="27" t="str">
        <f>IF('Pre-Survey'!$A106&gt;0, 'Pre-Survey'!AF106, "")</f>
        <v/>
      </c>
      <c r="F106" s="27" t="str">
        <f>IF('Pre-Survey'!$A106&gt;0, 'Pre-Survey'!AG106, "")</f>
        <v/>
      </c>
      <c r="G106" s="27" t="str">
        <f>IF('Pre-Survey'!$A106&gt;0, 'Pre-Survey'!AH106, "")</f>
        <v/>
      </c>
      <c r="H106" s="27" t="str">
        <f>IF('Pre-Survey'!$A106&gt;0, 'Pre-Survey'!AI106, "")</f>
        <v/>
      </c>
      <c r="I106" s="27" t="str">
        <f>IF('Pre-Survey'!$A106&gt;0, (SUM(B106:H106)), "")</f>
        <v/>
      </c>
      <c r="J106" s="28" t="e">
        <f>INDEX('Post-Survey'!AO:AO, MATCH('Post-Survey'!$A106, Hidden!$A:$A, 0))</f>
        <v>#N/A</v>
      </c>
      <c r="K106" s="28" t="e">
        <f>INDEX('Post-Survey'!AP:AP, MATCH('Post-Survey'!$A106, Hidden!$A:$A, 0))</f>
        <v>#N/A</v>
      </c>
      <c r="L106" s="28" t="e">
        <f>INDEX('Post-Survey'!AQ:AQ, MATCH('Post-Survey'!$A106, Hidden!$A:$A, 0))</f>
        <v>#N/A</v>
      </c>
      <c r="M106" s="28" t="e">
        <f>INDEX('Post-Survey'!AR:AR, MATCH('Post-Survey'!$A106, Hidden!$A:$A, 0))</f>
        <v>#N/A</v>
      </c>
      <c r="N106" s="28" t="e">
        <f>INDEX('Post-Survey'!AS:AS, MATCH('Post-Survey'!$A106, Hidden!$A:$A, 0))</f>
        <v>#N/A</v>
      </c>
      <c r="O106" s="28" t="e">
        <f>INDEX('Post-Survey'!AT:AT, MATCH('Post-Survey'!$A106, Hidden!$A:$A, 0))</f>
        <v>#N/A</v>
      </c>
      <c r="P106" s="28" t="e">
        <f>INDEX('Post-Survey'!AU:AU, MATCH('Post-Survey'!$A106, Hidden!$A:$A, 0))</f>
        <v>#N/A</v>
      </c>
      <c r="Q106" s="28" t="e">
        <f t="shared" si="10"/>
        <v>#N/A</v>
      </c>
      <c r="R106" s="46" t="e">
        <f t="shared" si="11"/>
        <v>#N/A</v>
      </c>
      <c r="S106" s="46" t="e">
        <f t="shared" si="12"/>
        <v>#N/A</v>
      </c>
      <c r="T106" s="46" t="e">
        <f t="shared" si="13"/>
        <v>#N/A</v>
      </c>
      <c r="U106" s="46" t="e">
        <f t="shared" si="14"/>
        <v>#N/A</v>
      </c>
      <c r="V106" s="46" t="e">
        <f t="shared" si="15"/>
        <v>#N/A</v>
      </c>
      <c r="W106" s="46" t="e">
        <f t="shared" si="16"/>
        <v>#N/A</v>
      </c>
      <c r="X106" s="46" t="e">
        <f t="shared" si="17"/>
        <v>#N/A</v>
      </c>
      <c r="Y106" s="46" t="e">
        <f t="shared" si="18"/>
        <v>#N/A</v>
      </c>
    </row>
    <row r="107" spans="1:25" x14ac:dyDescent="0.3">
      <c r="A107" s="30" t="str">
        <f>IF('Pre-Survey'!A107&gt;0, 'Pre-Survey'!A107, "")</f>
        <v/>
      </c>
      <c r="B107" s="27" t="str">
        <f>IF('Pre-Survey'!$A107&gt;0, 'Pre-Survey'!AC107, "")</f>
        <v/>
      </c>
      <c r="C107" s="27" t="str">
        <f>IF('Pre-Survey'!$A107&gt;0, 'Pre-Survey'!AD107, "")</f>
        <v/>
      </c>
      <c r="D107" s="27" t="str">
        <f>IF('Pre-Survey'!$A107&gt;0, 'Pre-Survey'!AE107, "")</f>
        <v/>
      </c>
      <c r="E107" s="27" t="str">
        <f>IF('Pre-Survey'!$A107&gt;0, 'Pre-Survey'!AF107, "")</f>
        <v/>
      </c>
      <c r="F107" s="27" t="str">
        <f>IF('Pre-Survey'!$A107&gt;0, 'Pre-Survey'!AG107, "")</f>
        <v/>
      </c>
      <c r="G107" s="27" t="str">
        <f>IF('Pre-Survey'!$A107&gt;0, 'Pre-Survey'!AH107, "")</f>
        <v/>
      </c>
      <c r="H107" s="27" t="str">
        <f>IF('Pre-Survey'!$A107&gt;0, 'Pre-Survey'!AI107, "")</f>
        <v/>
      </c>
      <c r="I107" s="27" t="str">
        <f>IF('Pre-Survey'!$A107&gt;0, (SUM(B107:H107)), "")</f>
        <v/>
      </c>
      <c r="J107" s="28" t="e">
        <f>INDEX('Post-Survey'!AO:AO, MATCH('Post-Survey'!$A107, Hidden!$A:$A, 0))</f>
        <v>#N/A</v>
      </c>
      <c r="K107" s="28" t="e">
        <f>INDEX('Post-Survey'!AP:AP, MATCH('Post-Survey'!$A107, Hidden!$A:$A, 0))</f>
        <v>#N/A</v>
      </c>
      <c r="L107" s="28" t="e">
        <f>INDEX('Post-Survey'!AQ:AQ, MATCH('Post-Survey'!$A107, Hidden!$A:$A, 0))</f>
        <v>#N/A</v>
      </c>
      <c r="M107" s="28" t="e">
        <f>INDEX('Post-Survey'!AR:AR, MATCH('Post-Survey'!$A107, Hidden!$A:$A, 0))</f>
        <v>#N/A</v>
      </c>
      <c r="N107" s="28" t="e">
        <f>INDEX('Post-Survey'!AS:AS, MATCH('Post-Survey'!$A107, Hidden!$A:$A, 0))</f>
        <v>#N/A</v>
      </c>
      <c r="O107" s="28" t="e">
        <f>INDEX('Post-Survey'!AT:AT, MATCH('Post-Survey'!$A107, Hidden!$A:$A, 0))</f>
        <v>#N/A</v>
      </c>
      <c r="P107" s="28" t="e">
        <f>INDEX('Post-Survey'!AU:AU, MATCH('Post-Survey'!$A107, Hidden!$A:$A, 0))</f>
        <v>#N/A</v>
      </c>
      <c r="Q107" s="28" t="e">
        <f t="shared" si="10"/>
        <v>#N/A</v>
      </c>
      <c r="R107" s="46" t="e">
        <f t="shared" si="11"/>
        <v>#N/A</v>
      </c>
      <c r="S107" s="46" t="e">
        <f t="shared" si="12"/>
        <v>#N/A</v>
      </c>
      <c r="T107" s="46" t="e">
        <f t="shared" si="13"/>
        <v>#N/A</v>
      </c>
      <c r="U107" s="46" t="e">
        <f t="shared" si="14"/>
        <v>#N/A</v>
      </c>
      <c r="V107" s="46" t="e">
        <f t="shared" si="15"/>
        <v>#N/A</v>
      </c>
      <c r="W107" s="46" t="e">
        <f t="shared" si="16"/>
        <v>#N/A</v>
      </c>
      <c r="X107" s="46" t="e">
        <f t="shared" si="17"/>
        <v>#N/A</v>
      </c>
      <c r="Y107" s="46" t="e">
        <f t="shared" si="18"/>
        <v>#N/A</v>
      </c>
    </row>
    <row r="108" spans="1:25" x14ac:dyDescent="0.3">
      <c r="A108" s="30" t="str">
        <f>IF('Pre-Survey'!A108&gt;0, 'Pre-Survey'!A108, "")</f>
        <v/>
      </c>
      <c r="B108" s="27" t="str">
        <f>IF('Pre-Survey'!$A108&gt;0, 'Pre-Survey'!AC108, "")</f>
        <v/>
      </c>
      <c r="C108" s="27" t="str">
        <f>IF('Pre-Survey'!$A108&gt;0, 'Pre-Survey'!AD108, "")</f>
        <v/>
      </c>
      <c r="D108" s="27" t="str">
        <f>IF('Pre-Survey'!$A108&gt;0, 'Pre-Survey'!AE108, "")</f>
        <v/>
      </c>
      <c r="E108" s="27" t="str">
        <f>IF('Pre-Survey'!$A108&gt;0, 'Pre-Survey'!AF108, "")</f>
        <v/>
      </c>
      <c r="F108" s="27" t="str">
        <f>IF('Pre-Survey'!$A108&gt;0, 'Pre-Survey'!AG108, "")</f>
        <v/>
      </c>
      <c r="G108" s="27" t="str">
        <f>IF('Pre-Survey'!$A108&gt;0, 'Pre-Survey'!AH108, "")</f>
        <v/>
      </c>
      <c r="H108" s="27" t="str">
        <f>IF('Pre-Survey'!$A108&gt;0, 'Pre-Survey'!AI108, "")</f>
        <v/>
      </c>
      <c r="I108" s="27" t="str">
        <f>IF('Pre-Survey'!$A108&gt;0, (SUM(B108:H108)), "")</f>
        <v/>
      </c>
      <c r="J108" s="28" t="e">
        <f>INDEX('Post-Survey'!AO:AO, MATCH('Post-Survey'!$A108, Hidden!$A:$A, 0))</f>
        <v>#N/A</v>
      </c>
      <c r="K108" s="28" t="e">
        <f>INDEX('Post-Survey'!AP:AP, MATCH('Post-Survey'!$A108, Hidden!$A:$A, 0))</f>
        <v>#N/A</v>
      </c>
      <c r="L108" s="28" t="e">
        <f>INDEX('Post-Survey'!AQ:AQ, MATCH('Post-Survey'!$A108, Hidden!$A:$A, 0))</f>
        <v>#N/A</v>
      </c>
      <c r="M108" s="28" t="e">
        <f>INDEX('Post-Survey'!AR:AR, MATCH('Post-Survey'!$A108, Hidden!$A:$A, 0))</f>
        <v>#N/A</v>
      </c>
      <c r="N108" s="28" t="e">
        <f>INDEX('Post-Survey'!AS:AS, MATCH('Post-Survey'!$A108, Hidden!$A:$A, 0))</f>
        <v>#N/A</v>
      </c>
      <c r="O108" s="28" t="e">
        <f>INDEX('Post-Survey'!AT:AT, MATCH('Post-Survey'!$A108, Hidden!$A:$A, 0))</f>
        <v>#N/A</v>
      </c>
      <c r="P108" s="28" t="e">
        <f>INDEX('Post-Survey'!AU:AU, MATCH('Post-Survey'!$A108, Hidden!$A:$A, 0))</f>
        <v>#N/A</v>
      </c>
      <c r="Q108" s="28" t="e">
        <f t="shared" si="10"/>
        <v>#N/A</v>
      </c>
      <c r="R108" s="46" t="e">
        <f t="shared" si="11"/>
        <v>#N/A</v>
      </c>
      <c r="S108" s="46" t="e">
        <f t="shared" si="12"/>
        <v>#N/A</v>
      </c>
      <c r="T108" s="46" t="e">
        <f t="shared" si="13"/>
        <v>#N/A</v>
      </c>
      <c r="U108" s="46" t="e">
        <f t="shared" si="14"/>
        <v>#N/A</v>
      </c>
      <c r="V108" s="46" t="e">
        <f t="shared" si="15"/>
        <v>#N/A</v>
      </c>
      <c r="W108" s="46" t="e">
        <f t="shared" si="16"/>
        <v>#N/A</v>
      </c>
      <c r="X108" s="46" t="e">
        <f t="shared" si="17"/>
        <v>#N/A</v>
      </c>
      <c r="Y108" s="46" t="e">
        <f t="shared" si="18"/>
        <v>#N/A</v>
      </c>
    </row>
    <row r="109" spans="1:25" x14ac:dyDescent="0.3">
      <c r="A109" s="30" t="str">
        <f>IF('Pre-Survey'!A109&gt;0, 'Pre-Survey'!A109, "")</f>
        <v/>
      </c>
      <c r="B109" s="27" t="str">
        <f>IF('Pre-Survey'!$A109&gt;0, 'Pre-Survey'!AC109, "")</f>
        <v/>
      </c>
      <c r="C109" s="27" t="str">
        <f>IF('Pre-Survey'!$A109&gt;0, 'Pre-Survey'!AD109, "")</f>
        <v/>
      </c>
      <c r="D109" s="27" t="str">
        <f>IF('Pre-Survey'!$A109&gt;0, 'Pre-Survey'!AE109, "")</f>
        <v/>
      </c>
      <c r="E109" s="27" t="str">
        <f>IF('Pre-Survey'!$A109&gt;0, 'Pre-Survey'!AF109, "")</f>
        <v/>
      </c>
      <c r="F109" s="27" t="str">
        <f>IF('Pre-Survey'!$A109&gt;0, 'Pre-Survey'!AG109, "")</f>
        <v/>
      </c>
      <c r="G109" s="27" t="str">
        <f>IF('Pre-Survey'!$A109&gt;0, 'Pre-Survey'!AH109, "")</f>
        <v/>
      </c>
      <c r="H109" s="27" t="str">
        <f>IF('Pre-Survey'!$A109&gt;0, 'Pre-Survey'!AI109, "")</f>
        <v/>
      </c>
      <c r="I109" s="27" t="str">
        <f>IF('Pre-Survey'!$A109&gt;0, (SUM(B109:H109)), "")</f>
        <v/>
      </c>
      <c r="J109" s="28" t="e">
        <f>INDEX('Post-Survey'!AO:AO, MATCH('Post-Survey'!$A109, Hidden!$A:$A, 0))</f>
        <v>#N/A</v>
      </c>
      <c r="K109" s="28" t="e">
        <f>INDEX('Post-Survey'!AP:AP, MATCH('Post-Survey'!$A109, Hidden!$A:$A, 0))</f>
        <v>#N/A</v>
      </c>
      <c r="L109" s="28" t="e">
        <f>INDEX('Post-Survey'!AQ:AQ, MATCH('Post-Survey'!$A109, Hidden!$A:$A, 0))</f>
        <v>#N/A</v>
      </c>
      <c r="M109" s="28" t="e">
        <f>INDEX('Post-Survey'!AR:AR, MATCH('Post-Survey'!$A109, Hidden!$A:$A, 0))</f>
        <v>#N/A</v>
      </c>
      <c r="N109" s="28" t="e">
        <f>INDEX('Post-Survey'!AS:AS, MATCH('Post-Survey'!$A109, Hidden!$A:$A, 0))</f>
        <v>#N/A</v>
      </c>
      <c r="O109" s="28" t="e">
        <f>INDEX('Post-Survey'!AT:AT, MATCH('Post-Survey'!$A109, Hidden!$A:$A, 0))</f>
        <v>#N/A</v>
      </c>
      <c r="P109" s="28" t="e">
        <f>INDEX('Post-Survey'!AU:AU, MATCH('Post-Survey'!$A109, Hidden!$A:$A, 0))</f>
        <v>#N/A</v>
      </c>
      <c r="Q109" s="28" t="e">
        <f t="shared" si="10"/>
        <v>#N/A</v>
      </c>
      <c r="R109" s="46" t="e">
        <f t="shared" si="11"/>
        <v>#N/A</v>
      </c>
      <c r="S109" s="46" t="e">
        <f t="shared" si="12"/>
        <v>#N/A</v>
      </c>
      <c r="T109" s="46" t="e">
        <f t="shared" si="13"/>
        <v>#N/A</v>
      </c>
      <c r="U109" s="46" t="e">
        <f t="shared" si="14"/>
        <v>#N/A</v>
      </c>
      <c r="V109" s="46" t="e">
        <f t="shared" si="15"/>
        <v>#N/A</v>
      </c>
      <c r="W109" s="46" t="e">
        <f t="shared" si="16"/>
        <v>#N/A</v>
      </c>
      <c r="X109" s="46" t="e">
        <f t="shared" si="17"/>
        <v>#N/A</v>
      </c>
      <c r="Y109" s="46" t="e">
        <f t="shared" si="18"/>
        <v>#N/A</v>
      </c>
    </row>
    <row r="110" spans="1:25" x14ac:dyDescent="0.3">
      <c r="A110" s="30" t="str">
        <f>IF('Pre-Survey'!A110&gt;0, 'Pre-Survey'!A110, "")</f>
        <v/>
      </c>
      <c r="B110" s="27" t="str">
        <f>IF('Pre-Survey'!$A110&gt;0, 'Pre-Survey'!AC110, "")</f>
        <v/>
      </c>
      <c r="C110" s="27" t="str">
        <f>IF('Pre-Survey'!$A110&gt;0, 'Pre-Survey'!AD110, "")</f>
        <v/>
      </c>
      <c r="D110" s="27" t="str">
        <f>IF('Pre-Survey'!$A110&gt;0, 'Pre-Survey'!AE110, "")</f>
        <v/>
      </c>
      <c r="E110" s="27" t="str">
        <f>IF('Pre-Survey'!$A110&gt;0, 'Pre-Survey'!AF110, "")</f>
        <v/>
      </c>
      <c r="F110" s="27" t="str">
        <f>IF('Pre-Survey'!$A110&gt;0, 'Pre-Survey'!AG110, "")</f>
        <v/>
      </c>
      <c r="G110" s="27" t="str">
        <f>IF('Pre-Survey'!$A110&gt;0, 'Pre-Survey'!AH110, "")</f>
        <v/>
      </c>
      <c r="H110" s="27" t="str">
        <f>IF('Pre-Survey'!$A110&gt;0, 'Pre-Survey'!AI110, "")</f>
        <v/>
      </c>
      <c r="I110" s="27" t="str">
        <f>IF('Pre-Survey'!$A110&gt;0, (SUM(B110:H110)), "")</f>
        <v/>
      </c>
      <c r="J110" s="28" t="e">
        <f>INDEX('Post-Survey'!AO:AO, MATCH('Post-Survey'!$A110, Hidden!$A:$A, 0))</f>
        <v>#N/A</v>
      </c>
      <c r="K110" s="28" t="e">
        <f>INDEX('Post-Survey'!AP:AP, MATCH('Post-Survey'!$A110, Hidden!$A:$A, 0))</f>
        <v>#N/A</v>
      </c>
      <c r="L110" s="28" t="e">
        <f>INDEX('Post-Survey'!AQ:AQ, MATCH('Post-Survey'!$A110, Hidden!$A:$A, 0))</f>
        <v>#N/A</v>
      </c>
      <c r="M110" s="28" t="e">
        <f>INDEX('Post-Survey'!AR:AR, MATCH('Post-Survey'!$A110, Hidden!$A:$A, 0))</f>
        <v>#N/A</v>
      </c>
      <c r="N110" s="28" t="e">
        <f>INDEX('Post-Survey'!AS:AS, MATCH('Post-Survey'!$A110, Hidden!$A:$A, 0))</f>
        <v>#N/A</v>
      </c>
      <c r="O110" s="28" t="e">
        <f>INDEX('Post-Survey'!AT:AT, MATCH('Post-Survey'!$A110, Hidden!$A:$A, 0))</f>
        <v>#N/A</v>
      </c>
      <c r="P110" s="28" t="e">
        <f>INDEX('Post-Survey'!AU:AU, MATCH('Post-Survey'!$A110, Hidden!$A:$A, 0))</f>
        <v>#N/A</v>
      </c>
      <c r="Q110" s="28" t="e">
        <f t="shared" si="10"/>
        <v>#N/A</v>
      </c>
      <c r="R110" s="46" t="e">
        <f t="shared" si="11"/>
        <v>#N/A</v>
      </c>
      <c r="S110" s="46" t="e">
        <f t="shared" si="12"/>
        <v>#N/A</v>
      </c>
      <c r="T110" s="46" t="e">
        <f t="shared" si="13"/>
        <v>#N/A</v>
      </c>
      <c r="U110" s="46" t="e">
        <f t="shared" si="14"/>
        <v>#N/A</v>
      </c>
      <c r="V110" s="46" t="e">
        <f t="shared" si="15"/>
        <v>#N/A</v>
      </c>
      <c r="W110" s="46" t="e">
        <f t="shared" si="16"/>
        <v>#N/A</v>
      </c>
      <c r="X110" s="46" t="e">
        <f t="shared" si="17"/>
        <v>#N/A</v>
      </c>
      <c r="Y110" s="46" t="e">
        <f t="shared" si="18"/>
        <v>#N/A</v>
      </c>
    </row>
    <row r="111" spans="1:25" x14ac:dyDescent="0.3">
      <c r="A111" s="30" t="str">
        <f>IF('Pre-Survey'!A111&gt;0, 'Pre-Survey'!A111, "")</f>
        <v/>
      </c>
      <c r="B111" s="27" t="str">
        <f>IF('Pre-Survey'!$A111&gt;0, 'Pre-Survey'!AC111, "")</f>
        <v/>
      </c>
      <c r="C111" s="27" t="str">
        <f>IF('Pre-Survey'!$A111&gt;0, 'Pre-Survey'!AD111, "")</f>
        <v/>
      </c>
      <c r="D111" s="27" t="str">
        <f>IF('Pre-Survey'!$A111&gt;0, 'Pre-Survey'!AE111, "")</f>
        <v/>
      </c>
      <c r="E111" s="27" t="str">
        <f>IF('Pre-Survey'!$A111&gt;0, 'Pre-Survey'!AF111, "")</f>
        <v/>
      </c>
      <c r="F111" s="27" t="str">
        <f>IF('Pre-Survey'!$A111&gt;0, 'Pre-Survey'!AG111, "")</f>
        <v/>
      </c>
      <c r="G111" s="27" t="str">
        <f>IF('Pre-Survey'!$A111&gt;0, 'Pre-Survey'!AH111, "")</f>
        <v/>
      </c>
      <c r="H111" s="27" t="str">
        <f>IF('Pre-Survey'!$A111&gt;0, 'Pre-Survey'!AI111, "")</f>
        <v/>
      </c>
      <c r="I111" s="27" t="str">
        <f>IF('Pre-Survey'!$A111&gt;0, (SUM(B111:H111)), "")</f>
        <v/>
      </c>
      <c r="J111" s="28" t="e">
        <f>INDEX('Post-Survey'!AO:AO, MATCH('Post-Survey'!$A111, Hidden!$A:$A, 0))</f>
        <v>#N/A</v>
      </c>
      <c r="K111" s="28" t="e">
        <f>INDEX('Post-Survey'!AP:AP, MATCH('Post-Survey'!$A111, Hidden!$A:$A, 0))</f>
        <v>#N/A</v>
      </c>
      <c r="L111" s="28" t="e">
        <f>INDEX('Post-Survey'!AQ:AQ, MATCH('Post-Survey'!$A111, Hidden!$A:$A, 0))</f>
        <v>#N/A</v>
      </c>
      <c r="M111" s="28" t="e">
        <f>INDEX('Post-Survey'!AR:AR, MATCH('Post-Survey'!$A111, Hidden!$A:$A, 0))</f>
        <v>#N/A</v>
      </c>
      <c r="N111" s="28" t="e">
        <f>INDEX('Post-Survey'!AS:AS, MATCH('Post-Survey'!$A111, Hidden!$A:$A, 0))</f>
        <v>#N/A</v>
      </c>
      <c r="O111" s="28" t="e">
        <f>INDEX('Post-Survey'!AT:AT, MATCH('Post-Survey'!$A111, Hidden!$A:$A, 0))</f>
        <v>#N/A</v>
      </c>
      <c r="P111" s="28" t="e">
        <f>INDEX('Post-Survey'!AU:AU, MATCH('Post-Survey'!$A111, Hidden!$A:$A, 0))</f>
        <v>#N/A</v>
      </c>
      <c r="Q111" s="28" t="e">
        <f t="shared" si="10"/>
        <v>#N/A</v>
      </c>
      <c r="R111" s="46" t="e">
        <f t="shared" si="11"/>
        <v>#N/A</v>
      </c>
      <c r="S111" s="46" t="e">
        <f t="shared" si="12"/>
        <v>#N/A</v>
      </c>
      <c r="T111" s="46" t="e">
        <f t="shared" si="13"/>
        <v>#N/A</v>
      </c>
      <c r="U111" s="46" t="e">
        <f t="shared" si="14"/>
        <v>#N/A</v>
      </c>
      <c r="V111" s="46" t="e">
        <f t="shared" si="15"/>
        <v>#N/A</v>
      </c>
      <c r="W111" s="46" t="e">
        <f t="shared" si="16"/>
        <v>#N/A</v>
      </c>
      <c r="X111" s="46" t="e">
        <f t="shared" si="17"/>
        <v>#N/A</v>
      </c>
      <c r="Y111" s="46" t="e">
        <f t="shared" si="18"/>
        <v>#N/A</v>
      </c>
    </row>
    <row r="112" spans="1:25" x14ac:dyDescent="0.3">
      <c r="A112" s="30" t="str">
        <f>IF('Pre-Survey'!A112&gt;0, 'Pre-Survey'!A112, "")</f>
        <v/>
      </c>
      <c r="B112" s="27" t="str">
        <f>IF('Pre-Survey'!$A112&gt;0, 'Pre-Survey'!AC112, "")</f>
        <v/>
      </c>
      <c r="C112" s="27" t="str">
        <f>IF('Pre-Survey'!$A112&gt;0, 'Pre-Survey'!AD112, "")</f>
        <v/>
      </c>
      <c r="D112" s="27" t="str">
        <f>IF('Pre-Survey'!$A112&gt;0, 'Pre-Survey'!AE112, "")</f>
        <v/>
      </c>
      <c r="E112" s="27" t="str">
        <f>IF('Pre-Survey'!$A112&gt;0, 'Pre-Survey'!AF112, "")</f>
        <v/>
      </c>
      <c r="F112" s="27" t="str">
        <f>IF('Pre-Survey'!$A112&gt;0, 'Pre-Survey'!AG112, "")</f>
        <v/>
      </c>
      <c r="G112" s="27" t="str">
        <f>IF('Pre-Survey'!$A112&gt;0, 'Pre-Survey'!AH112, "")</f>
        <v/>
      </c>
      <c r="H112" s="27" t="str">
        <f>IF('Pre-Survey'!$A112&gt;0, 'Pre-Survey'!AI112, "")</f>
        <v/>
      </c>
      <c r="I112" s="27" t="str">
        <f>IF('Pre-Survey'!$A112&gt;0, (SUM(B112:H112)), "")</f>
        <v/>
      </c>
      <c r="J112" s="28" t="e">
        <f>INDEX('Post-Survey'!AO:AO, MATCH('Post-Survey'!$A112, Hidden!$A:$A, 0))</f>
        <v>#N/A</v>
      </c>
      <c r="K112" s="28" t="e">
        <f>INDEX('Post-Survey'!AP:AP, MATCH('Post-Survey'!$A112, Hidden!$A:$A, 0))</f>
        <v>#N/A</v>
      </c>
      <c r="L112" s="28" t="e">
        <f>INDEX('Post-Survey'!AQ:AQ, MATCH('Post-Survey'!$A112, Hidden!$A:$A, 0))</f>
        <v>#N/A</v>
      </c>
      <c r="M112" s="28" t="e">
        <f>INDEX('Post-Survey'!AR:AR, MATCH('Post-Survey'!$A112, Hidden!$A:$A, 0))</f>
        <v>#N/A</v>
      </c>
      <c r="N112" s="28" t="e">
        <f>INDEX('Post-Survey'!AS:AS, MATCH('Post-Survey'!$A112, Hidden!$A:$A, 0))</f>
        <v>#N/A</v>
      </c>
      <c r="O112" s="28" t="e">
        <f>INDEX('Post-Survey'!AT:AT, MATCH('Post-Survey'!$A112, Hidden!$A:$A, 0))</f>
        <v>#N/A</v>
      </c>
      <c r="P112" s="28" t="e">
        <f>INDEX('Post-Survey'!AU:AU, MATCH('Post-Survey'!$A112, Hidden!$A:$A, 0))</f>
        <v>#N/A</v>
      </c>
      <c r="Q112" s="28" t="e">
        <f t="shared" si="10"/>
        <v>#N/A</v>
      </c>
      <c r="R112" s="46" t="e">
        <f t="shared" si="11"/>
        <v>#N/A</v>
      </c>
      <c r="S112" s="46" t="e">
        <f t="shared" si="12"/>
        <v>#N/A</v>
      </c>
      <c r="T112" s="46" t="e">
        <f t="shared" si="13"/>
        <v>#N/A</v>
      </c>
      <c r="U112" s="46" t="e">
        <f t="shared" si="14"/>
        <v>#N/A</v>
      </c>
      <c r="V112" s="46" t="e">
        <f t="shared" si="15"/>
        <v>#N/A</v>
      </c>
      <c r="W112" s="46" t="e">
        <f t="shared" si="16"/>
        <v>#N/A</v>
      </c>
      <c r="X112" s="46" t="e">
        <f t="shared" si="17"/>
        <v>#N/A</v>
      </c>
      <c r="Y112" s="46" t="e">
        <f t="shared" si="18"/>
        <v>#N/A</v>
      </c>
    </row>
    <row r="113" spans="1:25" x14ac:dyDescent="0.3">
      <c r="A113" s="30" t="str">
        <f>IF('Pre-Survey'!A113&gt;0, 'Pre-Survey'!A113, "")</f>
        <v/>
      </c>
      <c r="B113" s="27" t="str">
        <f>IF('Pre-Survey'!$A113&gt;0, 'Pre-Survey'!AC113, "")</f>
        <v/>
      </c>
      <c r="C113" s="27" t="str">
        <f>IF('Pre-Survey'!$A113&gt;0, 'Pre-Survey'!AD113, "")</f>
        <v/>
      </c>
      <c r="D113" s="27" t="str">
        <f>IF('Pre-Survey'!$A113&gt;0, 'Pre-Survey'!AE113, "")</f>
        <v/>
      </c>
      <c r="E113" s="27" t="str">
        <f>IF('Pre-Survey'!$A113&gt;0, 'Pre-Survey'!AF113, "")</f>
        <v/>
      </c>
      <c r="F113" s="27" t="str">
        <f>IF('Pre-Survey'!$A113&gt;0, 'Pre-Survey'!AG113, "")</f>
        <v/>
      </c>
      <c r="G113" s="27" t="str">
        <f>IF('Pre-Survey'!$A113&gt;0, 'Pre-Survey'!AH113, "")</f>
        <v/>
      </c>
      <c r="H113" s="27" t="str">
        <f>IF('Pre-Survey'!$A113&gt;0, 'Pre-Survey'!AI113, "")</f>
        <v/>
      </c>
      <c r="I113" s="27" t="str">
        <f>IF('Pre-Survey'!$A113&gt;0, (SUM(B113:H113)), "")</f>
        <v/>
      </c>
      <c r="J113" s="28" t="e">
        <f>INDEX('Post-Survey'!AO:AO, MATCH('Post-Survey'!$A113, Hidden!$A:$A, 0))</f>
        <v>#N/A</v>
      </c>
      <c r="K113" s="28" t="e">
        <f>INDEX('Post-Survey'!AP:AP, MATCH('Post-Survey'!$A113, Hidden!$A:$A, 0))</f>
        <v>#N/A</v>
      </c>
      <c r="L113" s="28" t="e">
        <f>INDEX('Post-Survey'!AQ:AQ, MATCH('Post-Survey'!$A113, Hidden!$A:$A, 0))</f>
        <v>#N/A</v>
      </c>
      <c r="M113" s="28" t="e">
        <f>INDEX('Post-Survey'!AR:AR, MATCH('Post-Survey'!$A113, Hidden!$A:$A, 0))</f>
        <v>#N/A</v>
      </c>
      <c r="N113" s="28" t="e">
        <f>INDEX('Post-Survey'!AS:AS, MATCH('Post-Survey'!$A113, Hidden!$A:$A, 0))</f>
        <v>#N/A</v>
      </c>
      <c r="O113" s="28" t="e">
        <f>INDEX('Post-Survey'!AT:AT, MATCH('Post-Survey'!$A113, Hidden!$A:$A, 0))</f>
        <v>#N/A</v>
      </c>
      <c r="P113" s="28" t="e">
        <f>INDEX('Post-Survey'!AU:AU, MATCH('Post-Survey'!$A113, Hidden!$A:$A, 0))</f>
        <v>#N/A</v>
      </c>
      <c r="Q113" s="28" t="e">
        <f t="shared" si="10"/>
        <v>#N/A</v>
      </c>
      <c r="R113" s="46" t="e">
        <f t="shared" si="11"/>
        <v>#N/A</v>
      </c>
      <c r="S113" s="46" t="e">
        <f t="shared" si="12"/>
        <v>#N/A</v>
      </c>
      <c r="T113" s="46" t="e">
        <f t="shared" si="13"/>
        <v>#N/A</v>
      </c>
      <c r="U113" s="46" t="e">
        <f t="shared" si="14"/>
        <v>#N/A</v>
      </c>
      <c r="V113" s="46" t="e">
        <f t="shared" si="15"/>
        <v>#N/A</v>
      </c>
      <c r="W113" s="46" t="e">
        <f t="shared" si="16"/>
        <v>#N/A</v>
      </c>
      <c r="X113" s="46" t="e">
        <f t="shared" si="17"/>
        <v>#N/A</v>
      </c>
      <c r="Y113" s="46" t="e">
        <f t="shared" si="18"/>
        <v>#N/A</v>
      </c>
    </row>
    <row r="114" spans="1:25" x14ac:dyDescent="0.3">
      <c r="A114" s="30" t="str">
        <f>IF('Pre-Survey'!A114&gt;0, 'Pre-Survey'!A114, "")</f>
        <v/>
      </c>
      <c r="B114" s="27" t="str">
        <f>IF('Pre-Survey'!$A114&gt;0, 'Pre-Survey'!AC114, "")</f>
        <v/>
      </c>
      <c r="C114" s="27" t="str">
        <f>IF('Pre-Survey'!$A114&gt;0, 'Pre-Survey'!AD114, "")</f>
        <v/>
      </c>
      <c r="D114" s="27" t="str">
        <f>IF('Pre-Survey'!$A114&gt;0, 'Pre-Survey'!AE114, "")</f>
        <v/>
      </c>
      <c r="E114" s="27" t="str">
        <f>IF('Pre-Survey'!$A114&gt;0, 'Pre-Survey'!AF114, "")</f>
        <v/>
      </c>
      <c r="F114" s="27" t="str">
        <f>IF('Pre-Survey'!$A114&gt;0, 'Pre-Survey'!AG114, "")</f>
        <v/>
      </c>
      <c r="G114" s="27" t="str">
        <f>IF('Pre-Survey'!$A114&gt;0, 'Pre-Survey'!AH114, "")</f>
        <v/>
      </c>
      <c r="H114" s="27" t="str">
        <f>IF('Pre-Survey'!$A114&gt;0, 'Pre-Survey'!AI114, "")</f>
        <v/>
      </c>
      <c r="I114" s="27" t="str">
        <f>IF('Pre-Survey'!$A114&gt;0, (SUM(B114:H114)), "")</f>
        <v/>
      </c>
      <c r="J114" s="28" t="e">
        <f>INDEX('Post-Survey'!AO:AO, MATCH('Post-Survey'!$A114, Hidden!$A:$A, 0))</f>
        <v>#N/A</v>
      </c>
      <c r="K114" s="28" t="e">
        <f>INDEX('Post-Survey'!AP:AP, MATCH('Post-Survey'!$A114, Hidden!$A:$A, 0))</f>
        <v>#N/A</v>
      </c>
      <c r="L114" s="28" t="e">
        <f>INDEX('Post-Survey'!AQ:AQ, MATCH('Post-Survey'!$A114, Hidden!$A:$A, 0))</f>
        <v>#N/A</v>
      </c>
      <c r="M114" s="28" t="e">
        <f>INDEX('Post-Survey'!AR:AR, MATCH('Post-Survey'!$A114, Hidden!$A:$A, 0))</f>
        <v>#N/A</v>
      </c>
      <c r="N114" s="28" t="e">
        <f>INDEX('Post-Survey'!AS:AS, MATCH('Post-Survey'!$A114, Hidden!$A:$A, 0))</f>
        <v>#N/A</v>
      </c>
      <c r="O114" s="28" t="e">
        <f>INDEX('Post-Survey'!AT:AT, MATCH('Post-Survey'!$A114, Hidden!$A:$A, 0))</f>
        <v>#N/A</v>
      </c>
      <c r="P114" s="28" t="e">
        <f>INDEX('Post-Survey'!AU:AU, MATCH('Post-Survey'!$A114, Hidden!$A:$A, 0))</f>
        <v>#N/A</v>
      </c>
      <c r="Q114" s="28" t="e">
        <f t="shared" si="10"/>
        <v>#N/A</v>
      </c>
      <c r="R114" s="46" t="e">
        <f t="shared" si="11"/>
        <v>#N/A</v>
      </c>
      <c r="S114" s="46" t="e">
        <f t="shared" si="12"/>
        <v>#N/A</v>
      </c>
      <c r="T114" s="46" t="e">
        <f t="shared" si="13"/>
        <v>#N/A</v>
      </c>
      <c r="U114" s="46" t="e">
        <f t="shared" si="14"/>
        <v>#N/A</v>
      </c>
      <c r="V114" s="46" t="e">
        <f t="shared" si="15"/>
        <v>#N/A</v>
      </c>
      <c r="W114" s="46" t="e">
        <f t="shared" si="16"/>
        <v>#N/A</v>
      </c>
      <c r="X114" s="46" t="e">
        <f t="shared" si="17"/>
        <v>#N/A</v>
      </c>
      <c r="Y114" s="46" t="e">
        <f t="shared" si="18"/>
        <v>#N/A</v>
      </c>
    </row>
    <row r="115" spans="1:25" x14ac:dyDescent="0.3">
      <c r="A115" s="30" t="str">
        <f>IF('Pre-Survey'!A115&gt;0, 'Pre-Survey'!A115, "")</f>
        <v/>
      </c>
      <c r="B115" s="27" t="str">
        <f>IF('Pre-Survey'!$A115&gt;0, 'Pre-Survey'!AC115, "")</f>
        <v/>
      </c>
      <c r="C115" s="27" t="str">
        <f>IF('Pre-Survey'!$A115&gt;0, 'Pre-Survey'!AD115, "")</f>
        <v/>
      </c>
      <c r="D115" s="27" t="str">
        <f>IF('Pre-Survey'!$A115&gt;0, 'Pre-Survey'!AE115, "")</f>
        <v/>
      </c>
      <c r="E115" s="27" t="str">
        <f>IF('Pre-Survey'!$A115&gt;0, 'Pre-Survey'!AF115, "")</f>
        <v/>
      </c>
      <c r="F115" s="27" t="str">
        <f>IF('Pre-Survey'!$A115&gt;0, 'Pre-Survey'!AG115, "")</f>
        <v/>
      </c>
      <c r="G115" s="27" t="str">
        <f>IF('Pre-Survey'!$A115&gt;0, 'Pre-Survey'!AH115, "")</f>
        <v/>
      </c>
      <c r="H115" s="27" t="str">
        <f>IF('Pre-Survey'!$A115&gt;0, 'Pre-Survey'!AI115, "")</f>
        <v/>
      </c>
      <c r="I115" s="27" t="str">
        <f>IF('Pre-Survey'!$A115&gt;0, (SUM(B115:H115)), "")</f>
        <v/>
      </c>
      <c r="J115" s="28" t="e">
        <f>INDEX('Post-Survey'!AO:AO, MATCH('Post-Survey'!$A115, Hidden!$A:$A, 0))</f>
        <v>#N/A</v>
      </c>
      <c r="K115" s="28" t="e">
        <f>INDEX('Post-Survey'!AP:AP, MATCH('Post-Survey'!$A115, Hidden!$A:$A, 0))</f>
        <v>#N/A</v>
      </c>
      <c r="L115" s="28" t="e">
        <f>INDEX('Post-Survey'!AQ:AQ, MATCH('Post-Survey'!$A115, Hidden!$A:$A, 0))</f>
        <v>#N/A</v>
      </c>
      <c r="M115" s="28" t="e">
        <f>INDEX('Post-Survey'!AR:AR, MATCH('Post-Survey'!$A115, Hidden!$A:$A, 0))</f>
        <v>#N/A</v>
      </c>
      <c r="N115" s="28" t="e">
        <f>INDEX('Post-Survey'!AS:AS, MATCH('Post-Survey'!$A115, Hidden!$A:$A, 0))</f>
        <v>#N/A</v>
      </c>
      <c r="O115" s="28" t="e">
        <f>INDEX('Post-Survey'!AT:AT, MATCH('Post-Survey'!$A115, Hidden!$A:$A, 0))</f>
        <v>#N/A</v>
      </c>
      <c r="P115" s="28" t="e">
        <f>INDEX('Post-Survey'!AU:AU, MATCH('Post-Survey'!$A115, Hidden!$A:$A, 0))</f>
        <v>#N/A</v>
      </c>
      <c r="Q115" s="28" t="e">
        <f t="shared" si="10"/>
        <v>#N/A</v>
      </c>
      <c r="R115" s="46" t="e">
        <f t="shared" si="11"/>
        <v>#N/A</v>
      </c>
      <c r="S115" s="46" t="e">
        <f t="shared" si="12"/>
        <v>#N/A</v>
      </c>
      <c r="T115" s="46" t="e">
        <f t="shared" si="13"/>
        <v>#N/A</v>
      </c>
      <c r="U115" s="46" t="e">
        <f t="shared" si="14"/>
        <v>#N/A</v>
      </c>
      <c r="V115" s="46" t="e">
        <f t="shared" si="15"/>
        <v>#N/A</v>
      </c>
      <c r="W115" s="46" t="e">
        <f t="shared" si="16"/>
        <v>#N/A</v>
      </c>
      <c r="X115" s="46" t="e">
        <f t="shared" si="17"/>
        <v>#N/A</v>
      </c>
      <c r="Y115" s="46" t="e">
        <f t="shared" si="18"/>
        <v>#N/A</v>
      </c>
    </row>
    <row r="116" spans="1:25" x14ac:dyDescent="0.3">
      <c r="A116" s="30" t="str">
        <f>IF('Pre-Survey'!A116&gt;0, 'Pre-Survey'!A116, "")</f>
        <v/>
      </c>
      <c r="B116" s="27" t="str">
        <f>IF('Pre-Survey'!$A116&gt;0, 'Pre-Survey'!AC116, "")</f>
        <v/>
      </c>
      <c r="C116" s="27" t="str">
        <f>IF('Pre-Survey'!$A116&gt;0, 'Pre-Survey'!AD116, "")</f>
        <v/>
      </c>
      <c r="D116" s="27" t="str">
        <f>IF('Pre-Survey'!$A116&gt;0, 'Pre-Survey'!AE116, "")</f>
        <v/>
      </c>
      <c r="E116" s="27" t="str">
        <f>IF('Pre-Survey'!$A116&gt;0, 'Pre-Survey'!AF116, "")</f>
        <v/>
      </c>
      <c r="F116" s="27" t="str">
        <f>IF('Pre-Survey'!$A116&gt;0, 'Pre-Survey'!AG116, "")</f>
        <v/>
      </c>
      <c r="G116" s="27" t="str">
        <f>IF('Pre-Survey'!$A116&gt;0, 'Pre-Survey'!AH116, "")</f>
        <v/>
      </c>
      <c r="H116" s="27" t="str">
        <f>IF('Pre-Survey'!$A116&gt;0, 'Pre-Survey'!AI116, "")</f>
        <v/>
      </c>
      <c r="I116" s="27" t="str">
        <f>IF('Pre-Survey'!$A116&gt;0, (SUM(B116:H116)), "")</f>
        <v/>
      </c>
      <c r="J116" s="28" t="e">
        <f>INDEX('Post-Survey'!AO:AO, MATCH('Post-Survey'!$A116, Hidden!$A:$A, 0))</f>
        <v>#N/A</v>
      </c>
      <c r="K116" s="28" t="e">
        <f>INDEX('Post-Survey'!AP:AP, MATCH('Post-Survey'!$A116, Hidden!$A:$A, 0))</f>
        <v>#N/A</v>
      </c>
      <c r="L116" s="28" t="e">
        <f>INDEX('Post-Survey'!AQ:AQ, MATCH('Post-Survey'!$A116, Hidden!$A:$A, 0))</f>
        <v>#N/A</v>
      </c>
      <c r="M116" s="28" t="e">
        <f>INDEX('Post-Survey'!AR:AR, MATCH('Post-Survey'!$A116, Hidden!$A:$A, 0))</f>
        <v>#N/A</v>
      </c>
      <c r="N116" s="28" t="e">
        <f>INDEX('Post-Survey'!AS:AS, MATCH('Post-Survey'!$A116, Hidden!$A:$A, 0))</f>
        <v>#N/A</v>
      </c>
      <c r="O116" s="28" t="e">
        <f>INDEX('Post-Survey'!AT:AT, MATCH('Post-Survey'!$A116, Hidden!$A:$A, 0))</f>
        <v>#N/A</v>
      </c>
      <c r="P116" s="28" t="e">
        <f>INDEX('Post-Survey'!AU:AU, MATCH('Post-Survey'!$A116, Hidden!$A:$A, 0))</f>
        <v>#N/A</v>
      </c>
      <c r="Q116" s="28" t="e">
        <f t="shared" si="10"/>
        <v>#N/A</v>
      </c>
      <c r="R116" s="46" t="e">
        <f t="shared" si="11"/>
        <v>#N/A</v>
      </c>
      <c r="S116" s="46" t="e">
        <f t="shared" si="12"/>
        <v>#N/A</v>
      </c>
      <c r="T116" s="46" t="e">
        <f t="shared" si="13"/>
        <v>#N/A</v>
      </c>
      <c r="U116" s="46" t="e">
        <f t="shared" si="14"/>
        <v>#N/A</v>
      </c>
      <c r="V116" s="46" t="e">
        <f t="shared" si="15"/>
        <v>#N/A</v>
      </c>
      <c r="W116" s="46" t="e">
        <f t="shared" si="16"/>
        <v>#N/A</v>
      </c>
      <c r="X116" s="46" t="e">
        <f t="shared" si="17"/>
        <v>#N/A</v>
      </c>
      <c r="Y116" s="46" t="e">
        <f t="shared" si="18"/>
        <v>#N/A</v>
      </c>
    </row>
    <row r="117" spans="1:25" x14ac:dyDescent="0.3">
      <c r="A117" s="30" t="str">
        <f>IF('Pre-Survey'!A117&gt;0, 'Pre-Survey'!A117, "")</f>
        <v/>
      </c>
      <c r="B117" s="27" t="str">
        <f>IF('Pre-Survey'!$A117&gt;0, 'Pre-Survey'!AC117, "")</f>
        <v/>
      </c>
      <c r="C117" s="27" t="str">
        <f>IF('Pre-Survey'!$A117&gt;0, 'Pre-Survey'!AD117, "")</f>
        <v/>
      </c>
      <c r="D117" s="27" t="str">
        <f>IF('Pre-Survey'!$A117&gt;0, 'Pre-Survey'!AE117, "")</f>
        <v/>
      </c>
      <c r="E117" s="27" t="str">
        <f>IF('Pre-Survey'!$A117&gt;0, 'Pre-Survey'!AF117, "")</f>
        <v/>
      </c>
      <c r="F117" s="27" t="str">
        <f>IF('Pre-Survey'!$A117&gt;0, 'Pre-Survey'!AG117, "")</f>
        <v/>
      </c>
      <c r="G117" s="27" t="str">
        <f>IF('Pre-Survey'!$A117&gt;0, 'Pre-Survey'!AH117, "")</f>
        <v/>
      </c>
      <c r="H117" s="27" t="str">
        <f>IF('Pre-Survey'!$A117&gt;0, 'Pre-Survey'!AI117, "")</f>
        <v/>
      </c>
      <c r="I117" s="27" t="str">
        <f>IF('Pre-Survey'!$A117&gt;0, (SUM(B117:H117)), "")</f>
        <v/>
      </c>
      <c r="J117" s="28" t="e">
        <f>INDEX('Post-Survey'!AO:AO, MATCH('Post-Survey'!$A117, Hidden!$A:$A, 0))</f>
        <v>#N/A</v>
      </c>
      <c r="K117" s="28" t="e">
        <f>INDEX('Post-Survey'!AP:AP, MATCH('Post-Survey'!$A117, Hidden!$A:$A, 0))</f>
        <v>#N/A</v>
      </c>
      <c r="L117" s="28" t="e">
        <f>INDEX('Post-Survey'!AQ:AQ, MATCH('Post-Survey'!$A117, Hidden!$A:$A, 0))</f>
        <v>#N/A</v>
      </c>
      <c r="M117" s="28" t="e">
        <f>INDEX('Post-Survey'!AR:AR, MATCH('Post-Survey'!$A117, Hidden!$A:$A, 0))</f>
        <v>#N/A</v>
      </c>
      <c r="N117" s="28" t="e">
        <f>INDEX('Post-Survey'!AS:AS, MATCH('Post-Survey'!$A117, Hidden!$A:$A, 0))</f>
        <v>#N/A</v>
      </c>
      <c r="O117" s="28" t="e">
        <f>INDEX('Post-Survey'!AT:AT, MATCH('Post-Survey'!$A117, Hidden!$A:$A, 0))</f>
        <v>#N/A</v>
      </c>
      <c r="P117" s="28" t="e">
        <f>INDEX('Post-Survey'!AU:AU, MATCH('Post-Survey'!$A117, Hidden!$A:$A, 0))</f>
        <v>#N/A</v>
      </c>
      <c r="Q117" s="28" t="e">
        <f t="shared" si="10"/>
        <v>#N/A</v>
      </c>
      <c r="R117" s="46" t="e">
        <f t="shared" si="11"/>
        <v>#N/A</v>
      </c>
      <c r="S117" s="46" t="e">
        <f t="shared" si="12"/>
        <v>#N/A</v>
      </c>
      <c r="T117" s="46" t="e">
        <f t="shared" si="13"/>
        <v>#N/A</v>
      </c>
      <c r="U117" s="46" t="e">
        <f t="shared" si="14"/>
        <v>#N/A</v>
      </c>
      <c r="V117" s="46" t="e">
        <f t="shared" si="15"/>
        <v>#N/A</v>
      </c>
      <c r="W117" s="46" t="e">
        <f t="shared" si="16"/>
        <v>#N/A</v>
      </c>
      <c r="X117" s="46" t="e">
        <f t="shared" si="17"/>
        <v>#N/A</v>
      </c>
      <c r="Y117" s="46" t="e">
        <f t="shared" si="18"/>
        <v>#N/A</v>
      </c>
    </row>
    <row r="118" spans="1:25" x14ac:dyDescent="0.3">
      <c r="A118" s="30" t="str">
        <f>IF('Pre-Survey'!A118&gt;0, 'Pre-Survey'!A118, "")</f>
        <v/>
      </c>
      <c r="B118" s="27" t="str">
        <f>IF('Pre-Survey'!$A118&gt;0, 'Pre-Survey'!AC118, "")</f>
        <v/>
      </c>
      <c r="C118" s="27" t="str">
        <f>IF('Pre-Survey'!$A118&gt;0, 'Pre-Survey'!AD118, "")</f>
        <v/>
      </c>
      <c r="D118" s="27" t="str">
        <f>IF('Pre-Survey'!$A118&gt;0, 'Pre-Survey'!AE118, "")</f>
        <v/>
      </c>
      <c r="E118" s="27" t="str">
        <f>IF('Pre-Survey'!$A118&gt;0, 'Pre-Survey'!AF118, "")</f>
        <v/>
      </c>
      <c r="F118" s="27" t="str">
        <f>IF('Pre-Survey'!$A118&gt;0, 'Pre-Survey'!AG118, "")</f>
        <v/>
      </c>
      <c r="G118" s="27" t="str">
        <f>IF('Pre-Survey'!$A118&gt;0, 'Pre-Survey'!AH118, "")</f>
        <v/>
      </c>
      <c r="H118" s="27" t="str">
        <f>IF('Pre-Survey'!$A118&gt;0, 'Pre-Survey'!AI118, "")</f>
        <v/>
      </c>
      <c r="I118" s="27" t="str">
        <f>IF('Pre-Survey'!$A118&gt;0, (SUM(B118:H118)), "")</f>
        <v/>
      </c>
      <c r="J118" s="28" t="e">
        <f>INDEX('Post-Survey'!AO:AO, MATCH('Post-Survey'!$A118, Hidden!$A:$A, 0))</f>
        <v>#N/A</v>
      </c>
      <c r="K118" s="28" t="e">
        <f>INDEX('Post-Survey'!AP:AP, MATCH('Post-Survey'!$A118, Hidden!$A:$A, 0))</f>
        <v>#N/A</v>
      </c>
      <c r="L118" s="28" t="e">
        <f>INDEX('Post-Survey'!AQ:AQ, MATCH('Post-Survey'!$A118, Hidden!$A:$A, 0))</f>
        <v>#N/A</v>
      </c>
      <c r="M118" s="28" t="e">
        <f>INDEX('Post-Survey'!AR:AR, MATCH('Post-Survey'!$A118, Hidden!$A:$A, 0))</f>
        <v>#N/A</v>
      </c>
      <c r="N118" s="28" t="e">
        <f>INDEX('Post-Survey'!AS:AS, MATCH('Post-Survey'!$A118, Hidden!$A:$A, 0))</f>
        <v>#N/A</v>
      </c>
      <c r="O118" s="28" t="e">
        <f>INDEX('Post-Survey'!AT:AT, MATCH('Post-Survey'!$A118, Hidden!$A:$A, 0))</f>
        <v>#N/A</v>
      </c>
      <c r="P118" s="28" t="e">
        <f>INDEX('Post-Survey'!AU:AU, MATCH('Post-Survey'!$A118, Hidden!$A:$A, 0))</f>
        <v>#N/A</v>
      </c>
      <c r="Q118" s="28" t="e">
        <f t="shared" si="10"/>
        <v>#N/A</v>
      </c>
      <c r="R118" s="46" t="e">
        <f t="shared" si="11"/>
        <v>#N/A</v>
      </c>
      <c r="S118" s="46" t="e">
        <f t="shared" si="12"/>
        <v>#N/A</v>
      </c>
      <c r="T118" s="46" t="e">
        <f t="shared" si="13"/>
        <v>#N/A</v>
      </c>
      <c r="U118" s="46" t="e">
        <f t="shared" si="14"/>
        <v>#N/A</v>
      </c>
      <c r="V118" s="46" t="e">
        <f t="shared" si="15"/>
        <v>#N/A</v>
      </c>
      <c r="W118" s="46" t="e">
        <f t="shared" si="16"/>
        <v>#N/A</v>
      </c>
      <c r="X118" s="46" t="e">
        <f t="shared" si="17"/>
        <v>#N/A</v>
      </c>
      <c r="Y118" s="46" t="e">
        <f t="shared" si="18"/>
        <v>#N/A</v>
      </c>
    </row>
    <row r="119" spans="1:25" x14ac:dyDescent="0.3">
      <c r="A119" s="30" t="str">
        <f>IF('Pre-Survey'!A119&gt;0, 'Pre-Survey'!A119, "")</f>
        <v/>
      </c>
      <c r="B119" s="27" t="str">
        <f>IF('Pre-Survey'!$A119&gt;0, 'Pre-Survey'!AC119, "")</f>
        <v/>
      </c>
      <c r="C119" s="27" t="str">
        <f>IF('Pre-Survey'!$A119&gt;0, 'Pre-Survey'!AD119, "")</f>
        <v/>
      </c>
      <c r="D119" s="27" t="str">
        <f>IF('Pre-Survey'!$A119&gt;0, 'Pre-Survey'!AE119, "")</f>
        <v/>
      </c>
      <c r="E119" s="27" t="str">
        <f>IF('Pre-Survey'!$A119&gt;0, 'Pre-Survey'!AF119, "")</f>
        <v/>
      </c>
      <c r="F119" s="27" t="str">
        <f>IF('Pre-Survey'!$A119&gt;0, 'Pre-Survey'!AG119, "")</f>
        <v/>
      </c>
      <c r="G119" s="27" t="str">
        <f>IF('Pre-Survey'!$A119&gt;0, 'Pre-Survey'!AH119, "")</f>
        <v/>
      </c>
      <c r="H119" s="27" t="str">
        <f>IF('Pre-Survey'!$A119&gt;0, 'Pre-Survey'!AI119, "")</f>
        <v/>
      </c>
      <c r="I119" s="27" t="str">
        <f>IF('Pre-Survey'!$A119&gt;0, (SUM(B119:H119)), "")</f>
        <v/>
      </c>
      <c r="J119" s="28" t="e">
        <f>INDEX('Post-Survey'!AO:AO, MATCH('Post-Survey'!$A119, Hidden!$A:$A, 0))</f>
        <v>#N/A</v>
      </c>
      <c r="K119" s="28" t="e">
        <f>INDEX('Post-Survey'!AP:AP, MATCH('Post-Survey'!$A119, Hidden!$A:$A, 0))</f>
        <v>#N/A</v>
      </c>
      <c r="L119" s="28" t="e">
        <f>INDEX('Post-Survey'!AQ:AQ, MATCH('Post-Survey'!$A119, Hidden!$A:$A, 0))</f>
        <v>#N/A</v>
      </c>
      <c r="M119" s="28" t="e">
        <f>INDEX('Post-Survey'!AR:AR, MATCH('Post-Survey'!$A119, Hidden!$A:$A, 0))</f>
        <v>#N/A</v>
      </c>
      <c r="N119" s="28" t="e">
        <f>INDEX('Post-Survey'!AS:AS, MATCH('Post-Survey'!$A119, Hidden!$A:$A, 0))</f>
        <v>#N/A</v>
      </c>
      <c r="O119" s="28" t="e">
        <f>INDEX('Post-Survey'!AT:AT, MATCH('Post-Survey'!$A119, Hidden!$A:$A, 0))</f>
        <v>#N/A</v>
      </c>
      <c r="P119" s="28" t="e">
        <f>INDEX('Post-Survey'!AU:AU, MATCH('Post-Survey'!$A119, Hidden!$A:$A, 0))</f>
        <v>#N/A</v>
      </c>
      <c r="Q119" s="28" t="e">
        <f t="shared" si="10"/>
        <v>#N/A</v>
      </c>
      <c r="R119" s="46" t="e">
        <f t="shared" si="11"/>
        <v>#N/A</v>
      </c>
      <c r="S119" s="46" t="e">
        <f t="shared" si="12"/>
        <v>#N/A</v>
      </c>
      <c r="T119" s="46" t="e">
        <f t="shared" si="13"/>
        <v>#N/A</v>
      </c>
      <c r="U119" s="46" t="e">
        <f t="shared" si="14"/>
        <v>#N/A</v>
      </c>
      <c r="V119" s="46" t="e">
        <f t="shared" si="15"/>
        <v>#N/A</v>
      </c>
      <c r="W119" s="46" t="e">
        <f t="shared" si="16"/>
        <v>#N/A</v>
      </c>
      <c r="X119" s="46" t="e">
        <f t="shared" si="17"/>
        <v>#N/A</v>
      </c>
      <c r="Y119" s="46" t="e">
        <f t="shared" si="18"/>
        <v>#N/A</v>
      </c>
    </row>
    <row r="120" spans="1:25" x14ac:dyDescent="0.3">
      <c r="A120" s="30" t="str">
        <f>IF('Pre-Survey'!A120&gt;0, 'Pre-Survey'!A120, "")</f>
        <v/>
      </c>
      <c r="B120" s="27" t="str">
        <f>IF('Pre-Survey'!$A120&gt;0, 'Pre-Survey'!AC120, "")</f>
        <v/>
      </c>
      <c r="C120" s="27" t="str">
        <f>IF('Pre-Survey'!$A120&gt;0, 'Pre-Survey'!AD120, "")</f>
        <v/>
      </c>
      <c r="D120" s="27" t="str">
        <f>IF('Pre-Survey'!$A120&gt;0, 'Pre-Survey'!AE120, "")</f>
        <v/>
      </c>
      <c r="E120" s="27" t="str">
        <f>IF('Pre-Survey'!$A120&gt;0, 'Pre-Survey'!AF120, "")</f>
        <v/>
      </c>
      <c r="F120" s="27" t="str">
        <f>IF('Pre-Survey'!$A120&gt;0, 'Pre-Survey'!AG120, "")</f>
        <v/>
      </c>
      <c r="G120" s="27" t="str">
        <f>IF('Pre-Survey'!$A120&gt;0, 'Pre-Survey'!AH120, "")</f>
        <v/>
      </c>
      <c r="H120" s="27" t="str">
        <f>IF('Pre-Survey'!$A120&gt;0, 'Pre-Survey'!AI120, "")</f>
        <v/>
      </c>
      <c r="I120" s="27" t="str">
        <f>IF('Pre-Survey'!$A120&gt;0, (SUM(B120:H120)), "")</f>
        <v/>
      </c>
      <c r="J120" s="28" t="e">
        <f>INDEX('Post-Survey'!AO:AO, MATCH('Post-Survey'!$A120, Hidden!$A:$A, 0))</f>
        <v>#N/A</v>
      </c>
      <c r="K120" s="28" t="e">
        <f>INDEX('Post-Survey'!AP:AP, MATCH('Post-Survey'!$A120, Hidden!$A:$A, 0))</f>
        <v>#N/A</v>
      </c>
      <c r="L120" s="28" t="e">
        <f>INDEX('Post-Survey'!AQ:AQ, MATCH('Post-Survey'!$A120, Hidden!$A:$A, 0))</f>
        <v>#N/A</v>
      </c>
      <c r="M120" s="28" t="e">
        <f>INDEX('Post-Survey'!AR:AR, MATCH('Post-Survey'!$A120, Hidden!$A:$A, 0))</f>
        <v>#N/A</v>
      </c>
      <c r="N120" s="28" t="e">
        <f>INDEX('Post-Survey'!AS:AS, MATCH('Post-Survey'!$A120, Hidden!$A:$A, 0))</f>
        <v>#N/A</v>
      </c>
      <c r="O120" s="28" t="e">
        <f>INDEX('Post-Survey'!AT:AT, MATCH('Post-Survey'!$A120, Hidden!$A:$A, 0))</f>
        <v>#N/A</v>
      </c>
      <c r="P120" s="28" t="e">
        <f>INDEX('Post-Survey'!AU:AU, MATCH('Post-Survey'!$A120, Hidden!$A:$A, 0))</f>
        <v>#N/A</v>
      </c>
      <c r="Q120" s="28" t="e">
        <f t="shared" si="10"/>
        <v>#N/A</v>
      </c>
      <c r="R120" s="46" t="e">
        <f t="shared" si="11"/>
        <v>#N/A</v>
      </c>
      <c r="S120" s="46" t="e">
        <f t="shared" si="12"/>
        <v>#N/A</v>
      </c>
      <c r="T120" s="46" t="e">
        <f t="shared" si="13"/>
        <v>#N/A</v>
      </c>
      <c r="U120" s="46" t="e">
        <f t="shared" si="14"/>
        <v>#N/A</v>
      </c>
      <c r="V120" s="46" t="e">
        <f t="shared" si="15"/>
        <v>#N/A</v>
      </c>
      <c r="W120" s="46" t="e">
        <f t="shared" si="16"/>
        <v>#N/A</v>
      </c>
      <c r="X120" s="46" t="e">
        <f t="shared" si="17"/>
        <v>#N/A</v>
      </c>
      <c r="Y120" s="46" t="e">
        <f t="shared" si="18"/>
        <v>#N/A</v>
      </c>
    </row>
    <row r="121" spans="1:25" x14ac:dyDescent="0.3">
      <c r="A121" s="30" t="str">
        <f>IF('Pre-Survey'!A121&gt;0, 'Pre-Survey'!A121, "")</f>
        <v/>
      </c>
      <c r="B121" s="27" t="str">
        <f>IF('Pre-Survey'!$A121&gt;0, 'Pre-Survey'!AC121, "")</f>
        <v/>
      </c>
      <c r="C121" s="27" t="str">
        <f>IF('Pre-Survey'!$A121&gt;0, 'Pre-Survey'!AD121, "")</f>
        <v/>
      </c>
      <c r="D121" s="27" t="str">
        <f>IF('Pre-Survey'!$A121&gt;0, 'Pre-Survey'!AE121, "")</f>
        <v/>
      </c>
      <c r="E121" s="27" t="str">
        <f>IF('Pre-Survey'!$A121&gt;0, 'Pre-Survey'!AF121, "")</f>
        <v/>
      </c>
      <c r="F121" s="27" t="str">
        <f>IF('Pre-Survey'!$A121&gt;0, 'Pre-Survey'!AG121, "")</f>
        <v/>
      </c>
      <c r="G121" s="27" t="str">
        <f>IF('Pre-Survey'!$A121&gt;0, 'Pre-Survey'!AH121, "")</f>
        <v/>
      </c>
      <c r="H121" s="27" t="str">
        <f>IF('Pre-Survey'!$A121&gt;0, 'Pre-Survey'!AI121, "")</f>
        <v/>
      </c>
      <c r="I121" s="27" t="str">
        <f>IF('Pre-Survey'!$A121&gt;0, (SUM(B121:H121)), "")</f>
        <v/>
      </c>
      <c r="J121" s="28" t="e">
        <f>INDEX('Post-Survey'!AO:AO, MATCH('Post-Survey'!$A121, Hidden!$A:$A, 0))</f>
        <v>#N/A</v>
      </c>
      <c r="K121" s="28" t="e">
        <f>INDEX('Post-Survey'!AP:AP, MATCH('Post-Survey'!$A121, Hidden!$A:$A, 0))</f>
        <v>#N/A</v>
      </c>
      <c r="L121" s="28" t="e">
        <f>INDEX('Post-Survey'!AQ:AQ, MATCH('Post-Survey'!$A121, Hidden!$A:$A, 0))</f>
        <v>#N/A</v>
      </c>
      <c r="M121" s="28" t="e">
        <f>INDEX('Post-Survey'!AR:AR, MATCH('Post-Survey'!$A121, Hidden!$A:$A, 0))</f>
        <v>#N/A</v>
      </c>
      <c r="N121" s="28" t="e">
        <f>INDEX('Post-Survey'!AS:AS, MATCH('Post-Survey'!$A121, Hidden!$A:$A, 0))</f>
        <v>#N/A</v>
      </c>
      <c r="O121" s="28" t="e">
        <f>INDEX('Post-Survey'!AT:AT, MATCH('Post-Survey'!$A121, Hidden!$A:$A, 0))</f>
        <v>#N/A</v>
      </c>
      <c r="P121" s="28" t="e">
        <f>INDEX('Post-Survey'!AU:AU, MATCH('Post-Survey'!$A121, Hidden!$A:$A, 0))</f>
        <v>#N/A</v>
      </c>
      <c r="Q121" s="28" t="e">
        <f t="shared" si="10"/>
        <v>#N/A</v>
      </c>
      <c r="R121" s="46" t="e">
        <f t="shared" si="11"/>
        <v>#N/A</v>
      </c>
      <c r="S121" s="46" t="e">
        <f t="shared" si="12"/>
        <v>#N/A</v>
      </c>
      <c r="T121" s="46" t="e">
        <f t="shared" si="13"/>
        <v>#N/A</v>
      </c>
      <c r="U121" s="46" t="e">
        <f t="shared" si="14"/>
        <v>#N/A</v>
      </c>
      <c r="V121" s="46" t="e">
        <f t="shared" si="15"/>
        <v>#N/A</v>
      </c>
      <c r="W121" s="46" t="e">
        <f t="shared" si="16"/>
        <v>#N/A</v>
      </c>
      <c r="X121" s="46" t="e">
        <f t="shared" si="17"/>
        <v>#N/A</v>
      </c>
      <c r="Y121" s="46" t="e">
        <f t="shared" si="18"/>
        <v>#N/A</v>
      </c>
    </row>
    <row r="122" spans="1:25" x14ac:dyDescent="0.3">
      <c r="A122" s="30" t="str">
        <f>IF('Pre-Survey'!A122&gt;0, 'Pre-Survey'!A122, "")</f>
        <v/>
      </c>
      <c r="B122" s="27" t="str">
        <f>IF('Pre-Survey'!$A122&gt;0, 'Pre-Survey'!AC122, "")</f>
        <v/>
      </c>
      <c r="C122" s="27" t="str">
        <f>IF('Pre-Survey'!$A122&gt;0, 'Pre-Survey'!AD122, "")</f>
        <v/>
      </c>
      <c r="D122" s="27" t="str">
        <f>IF('Pre-Survey'!$A122&gt;0, 'Pre-Survey'!AE122, "")</f>
        <v/>
      </c>
      <c r="E122" s="27" t="str">
        <f>IF('Pre-Survey'!$A122&gt;0, 'Pre-Survey'!AF122, "")</f>
        <v/>
      </c>
      <c r="F122" s="27" t="str">
        <f>IF('Pre-Survey'!$A122&gt;0, 'Pre-Survey'!AG122, "")</f>
        <v/>
      </c>
      <c r="G122" s="27" t="str">
        <f>IF('Pre-Survey'!$A122&gt;0, 'Pre-Survey'!AH122, "")</f>
        <v/>
      </c>
      <c r="H122" s="27" t="str">
        <f>IF('Pre-Survey'!$A122&gt;0, 'Pre-Survey'!AI122, "")</f>
        <v/>
      </c>
      <c r="I122" s="27" t="str">
        <f>IF('Pre-Survey'!$A122&gt;0, (SUM(B122:H122)), "")</f>
        <v/>
      </c>
      <c r="J122" s="28" t="e">
        <f>INDEX('Post-Survey'!AO:AO, MATCH('Post-Survey'!$A122, Hidden!$A:$A, 0))</f>
        <v>#N/A</v>
      </c>
      <c r="K122" s="28" t="e">
        <f>INDEX('Post-Survey'!AP:AP, MATCH('Post-Survey'!$A122, Hidden!$A:$A, 0))</f>
        <v>#N/A</v>
      </c>
      <c r="L122" s="28" t="e">
        <f>INDEX('Post-Survey'!AQ:AQ, MATCH('Post-Survey'!$A122, Hidden!$A:$A, 0))</f>
        <v>#N/A</v>
      </c>
      <c r="M122" s="28" t="e">
        <f>INDEX('Post-Survey'!AR:AR, MATCH('Post-Survey'!$A122, Hidden!$A:$A, 0))</f>
        <v>#N/A</v>
      </c>
      <c r="N122" s="28" t="e">
        <f>INDEX('Post-Survey'!AS:AS, MATCH('Post-Survey'!$A122, Hidden!$A:$A, 0))</f>
        <v>#N/A</v>
      </c>
      <c r="O122" s="28" t="e">
        <f>INDEX('Post-Survey'!AT:AT, MATCH('Post-Survey'!$A122, Hidden!$A:$A, 0))</f>
        <v>#N/A</v>
      </c>
      <c r="P122" s="28" t="e">
        <f>INDEX('Post-Survey'!AU:AU, MATCH('Post-Survey'!$A122, Hidden!$A:$A, 0))</f>
        <v>#N/A</v>
      </c>
      <c r="Q122" s="28" t="e">
        <f t="shared" si="10"/>
        <v>#N/A</v>
      </c>
      <c r="R122" s="46" t="e">
        <f t="shared" si="11"/>
        <v>#N/A</v>
      </c>
      <c r="S122" s="46" t="e">
        <f t="shared" si="12"/>
        <v>#N/A</v>
      </c>
      <c r="T122" s="46" t="e">
        <f t="shared" si="13"/>
        <v>#N/A</v>
      </c>
      <c r="U122" s="46" t="e">
        <f t="shared" si="14"/>
        <v>#N/A</v>
      </c>
      <c r="V122" s="46" t="e">
        <f t="shared" si="15"/>
        <v>#N/A</v>
      </c>
      <c r="W122" s="46" t="e">
        <f t="shared" si="16"/>
        <v>#N/A</v>
      </c>
      <c r="X122" s="46" t="e">
        <f t="shared" si="17"/>
        <v>#N/A</v>
      </c>
      <c r="Y122" s="46" t="e">
        <f t="shared" si="18"/>
        <v>#N/A</v>
      </c>
    </row>
    <row r="123" spans="1:25" x14ac:dyDescent="0.3">
      <c r="A123" s="30" t="str">
        <f>IF('Pre-Survey'!A123&gt;0, 'Pre-Survey'!A123, "")</f>
        <v/>
      </c>
      <c r="B123" s="27" t="str">
        <f>IF('Pre-Survey'!$A123&gt;0, 'Pre-Survey'!AC123, "")</f>
        <v/>
      </c>
      <c r="C123" s="27" t="str">
        <f>IF('Pre-Survey'!$A123&gt;0, 'Pre-Survey'!AD123, "")</f>
        <v/>
      </c>
      <c r="D123" s="27" t="str">
        <f>IF('Pre-Survey'!$A123&gt;0, 'Pre-Survey'!AE123, "")</f>
        <v/>
      </c>
      <c r="E123" s="27" t="str">
        <f>IF('Pre-Survey'!$A123&gt;0, 'Pre-Survey'!AF123, "")</f>
        <v/>
      </c>
      <c r="F123" s="27" t="str">
        <f>IF('Pre-Survey'!$A123&gt;0, 'Pre-Survey'!AG123, "")</f>
        <v/>
      </c>
      <c r="G123" s="27" t="str">
        <f>IF('Pre-Survey'!$A123&gt;0, 'Pre-Survey'!AH123, "")</f>
        <v/>
      </c>
      <c r="H123" s="27" t="str">
        <f>IF('Pre-Survey'!$A123&gt;0, 'Pre-Survey'!AI123, "")</f>
        <v/>
      </c>
      <c r="I123" s="27" t="str">
        <f>IF('Pre-Survey'!$A123&gt;0, (SUM(B123:H123)), "")</f>
        <v/>
      </c>
      <c r="J123" s="28" t="e">
        <f>INDEX('Post-Survey'!AO:AO, MATCH('Post-Survey'!$A123, Hidden!$A:$A, 0))</f>
        <v>#N/A</v>
      </c>
      <c r="K123" s="28" t="e">
        <f>INDEX('Post-Survey'!AP:AP, MATCH('Post-Survey'!$A123, Hidden!$A:$A, 0))</f>
        <v>#N/A</v>
      </c>
      <c r="L123" s="28" t="e">
        <f>INDEX('Post-Survey'!AQ:AQ, MATCH('Post-Survey'!$A123, Hidden!$A:$A, 0))</f>
        <v>#N/A</v>
      </c>
      <c r="M123" s="28" t="e">
        <f>INDEX('Post-Survey'!AR:AR, MATCH('Post-Survey'!$A123, Hidden!$A:$A, 0))</f>
        <v>#N/A</v>
      </c>
      <c r="N123" s="28" t="e">
        <f>INDEX('Post-Survey'!AS:AS, MATCH('Post-Survey'!$A123, Hidden!$A:$A, 0))</f>
        <v>#N/A</v>
      </c>
      <c r="O123" s="28" t="e">
        <f>INDEX('Post-Survey'!AT:AT, MATCH('Post-Survey'!$A123, Hidden!$A:$A, 0))</f>
        <v>#N/A</v>
      </c>
      <c r="P123" s="28" t="e">
        <f>INDEX('Post-Survey'!AU:AU, MATCH('Post-Survey'!$A123, Hidden!$A:$A, 0))</f>
        <v>#N/A</v>
      </c>
      <c r="Q123" s="28" t="e">
        <f t="shared" si="10"/>
        <v>#N/A</v>
      </c>
      <c r="R123" s="46" t="e">
        <f t="shared" si="11"/>
        <v>#N/A</v>
      </c>
      <c r="S123" s="46" t="e">
        <f t="shared" si="12"/>
        <v>#N/A</v>
      </c>
      <c r="T123" s="46" t="e">
        <f t="shared" si="13"/>
        <v>#N/A</v>
      </c>
      <c r="U123" s="46" t="e">
        <f t="shared" si="14"/>
        <v>#N/A</v>
      </c>
      <c r="V123" s="46" t="e">
        <f t="shared" si="15"/>
        <v>#N/A</v>
      </c>
      <c r="W123" s="46" t="e">
        <f t="shared" si="16"/>
        <v>#N/A</v>
      </c>
      <c r="X123" s="46" t="e">
        <f t="shared" si="17"/>
        <v>#N/A</v>
      </c>
      <c r="Y123" s="46" t="e">
        <f t="shared" si="18"/>
        <v>#N/A</v>
      </c>
    </row>
    <row r="124" spans="1:25" x14ac:dyDescent="0.3">
      <c r="A124" s="30" t="str">
        <f>IF('Pre-Survey'!A124&gt;0, 'Pre-Survey'!A124, "")</f>
        <v/>
      </c>
      <c r="B124" s="27" t="str">
        <f>IF('Pre-Survey'!$A124&gt;0, 'Pre-Survey'!AC124, "")</f>
        <v/>
      </c>
      <c r="C124" s="27" t="str">
        <f>IF('Pre-Survey'!$A124&gt;0, 'Pre-Survey'!AD124, "")</f>
        <v/>
      </c>
      <c r="D124" s="27" t="str">
        <f>IF('Pre-Survey'!$A124&gt;0, 'Pre-Survey'!AE124, "")</f>
        <v/>
      </c>
      <c r="E124" s="27" t="str">
        <f>IF('Pre-Survey'!$A124&gt;0, 'Pre-Survey'!AF124, "")</f>
        <v/>
      </c>
      <c r="F124" s="27" t="str">
        <f>IF('Pre-Survey'!$A124&gt;0, 'Pre-Survey'!AG124, "")</f>
        <v/>
      </c>
      <c r="G124" s="27" t="str">
        <f>IF('Pre-Survey'!$A124&gt;0, 'Pre-Survey'!AH124, "")</f>
        <v/>
      </c>
      <c r="H124" s="27" t="str">
        <f>IF('Pre-Survey'!$A124&gt;0, 'Pre-Survey'!AI124, "")</f>
        <v/>
      </c>
      <c r="I124" s="27" t="str">
        <f>IF('Pre-Survey'!$A124&gt;0, (SUM(B124:H124)), "")</f>
        <v/>
      </c>
      <c r="J124" s="28" t="e">
        <f>INDEX('Post-Survey'!AO:AO, MATCH('Post-Survey'!$A124, Hidden!$A:$A, 0))</f>
        <v>#N/A</v>
      </c>
      <c r="K124" s="28" t="e">
        <f>INDEX('Post-Survey'!AP:AP, MATCH('Post-Survey'!$A124, Hidden!$A:$A, 0))</f>
        <v>#N/A</v>
      </c>
      <c r="L124" s="28" t="e">
        <f>INDEX('Post-Survey'!AQ:AQ, MATCH('Post-Survey'!$A124, Hidden!$A:$A, 0))</f>
        <v>#N/A</v>
      </c>
      <c r="M124" s="28" t="e">
        <f>INDEX('Post-Survey'!AR:AR, MATCH('Post-Survey'!$A124, Hidden!$A:$A, 0))</f>
        <v>#N/A</v>
      </c>
      <c r="N124" s="28" t="e">
        <f>INDEX('Post-Survey'!AS:AS, MATCH('Post-Survey'!$A124, Hidden!$A:$A, 0))</f>
        <v>#N/A</v>
      </c>
      <c r="O124" s="28" t="e">
        <f>INDEX('Post-Survey'!AT:AT, MATCH('Post-Survey'!$A124, Hidden!$A:$A, 0))</f>
        <v>#N/A</v>
      </c>
      <c r="P124" s="28" t="e">
        <f>INDEX('Post-Survey'!AU:AU, MATCH('Post-Survey'!$A124, Hidden!$A:$A, 0))</f>
        <v>#N/A</v>
      </c>
      <c r="Q124" s="28" t="e">
        <f t="shared" si="10"/>
        <v>#N/A</v>
      </c>
      <c r="R124" s="46" t="e">
        <f t="shared" si="11"/>
        <v>#N/A</v>
      </c>
      <c r="S124" s="46" t="e">
        <f t="shared" si="12"/>
        <v>#N/A</v>
      </c>
      <c r="T124" s="46" t="e">
        <f t="shared" si="13"/>
        <v>#N/A</v>
      </c>
      <c r="U124" s="46" t="e">
        <f t="shared" si="14"/>
        <v>#N/A</v>
      </c>
      <c r="V124" s="46" t="e">
        <f t="shared" si="15"/>
        <v>#N/A</v>
      </c>
      <c r="W124" s="46" t="e">
        <f t="shared" si="16"/>
        <v>#N/A</v>
      </c>
      <c r="X124" s="46" t="e">
        <f t="shared" si="17"/>
        <v>#N/A</v>
      </c>
      <c r="Y124" s="46" t="e">
        <f t="shared" si="18"/>
        <v>#N/A</v>
      </c>
    </row>
    <row r="125" spans="1:25" x14ac:dyDescent="0.3">
      <c r="A125" s="30" t="str">
        <f>IF('Pre-Survey'!A125&gt;0, 'Pre-Survey'!A125, "")</f>
        <v/>
      </c>
      <c r="B125" s="27" t="str">
        <f>IF('Pre-Survey'!$A125&gt;0, 'Pre-Survey'!AC125, "")</f>
        <v/>
      </c>
      <c r="C125" s="27" t="str">
        <f>IF('Pre-Survey'!$A125&gt;0, 'Pre-Survey'!AD125, "")</f>
        <v/>
      </c>
      <c r="D125" s="27" t="str">
        <f>IF('Pre-Survey'!$A125&gt;0, 'Pre-Survey'!AE125, "")</f>
        <v/>
      </c>
      <c r="E125" s="27" t="str">
        <f>IF('Pre-Survey'!$A125&gt;0, 'Pre-Survey'!AF125, "")</f>
        <v/>
      </c>
      <c r="F125" s="27" t="str">
        <f>IF('Pre-Survey'!$A125&gt;0, 'Pre-Survey'!AG125, "")</f>
        <v/>
      </c>
      <c r="G125" s="27" t="str">
        <f>IF('Pre-Survey'!$A125&gt;0, 'Pre-Survey'!AH125, "")</f>
        <v/>
      </c>
      <c r="H125" s="27" t="str">
        <f>IF('Pre-Survey'!$A125&gt;0, 'Pre-Survey'!AI125, "")</f>
        <v/>
      </c>
      <c r="I125" s="27" t="str">
        <f>IF('Pre-Survey'!$A125&gt;0, (SUM(B125:H125)), "")</f>
        <v/>
      </c>
      <c r="J125" s="28" t="e">
        <f>INDEX('Post-Survey'!AO:AO, MATCH('Post-Survey'!$A125, Hidden!$A:$A, 0))</f>
        <v>#N/A</v>
      </c>
      <c r="K125" s="28" t="e">
        <f>INDEX('Post-Survey'!AP:AP, MATCH('Post-Survey'!$A125, Hidden!$A:$A, 0))</f>
        <v>#N/A</v>
      </c>
      <c r="L125" s="28" t="e">
        <f>INDEX('Post-Survey'!AQ:AQ, MATCH('Post-Survey'!$A125, Hidden!$A:$A, 0))</f>
        <v>#N/A</v>
      </c>
      <c r="M125" s="28" t="e">
        <f>INDEX('Post-Survey'!AR:AR, MATCH('Post-Survey'!$A125, Hidden!$A:$A, 0))</f>
        <v>#N/A</v>
      </c>
      <c r="N125" s="28" t="e">
        <f>INDEX('Post-Survey'!AS:AS, MATCH('Post-Survey'!$A125, Hidden!$A:$A, 0))</f>
        <v>#N/A</v>
      </c>
      <c r="O125" s="28" t="e">
        <f>INDEX('Post-Survey'!AT:AT, MATCH('Post-Survey'!$A125, Hidden!$A:$A, 0))</f>
        <v>#N/A</v>
      </c>
      <c r="P125" s="28" t="e">
        <f>INDEX('Post-Survey'!AU:AU, MATCH('Post-Survey'!$A125, Hidden!$A:$A, 0))</f>
        <v>#N/A</v>
      </c>
      <c r="Q125" s="28" t="e">
        <f t="shared" si="10"/>
        <v>#N/A</v>
      </c>
      <c r="R125" s="46" t="e">
        <f t="shared" si="11"/>
        <v>#N/A</v>
      </c>
      <c r="S125" s="46" t="e">
        <f t="shared" si="12"/>
        <v>#N/A</v>
      </c>
      <c r="T125" s="46" t="e">
        <f t="shared" si="13"/>
        <v>#N/A</v>
      </c>
      <c r="U125" s="46" t="e">
        <f t="shared" si="14"/>
        <v>#N/A</v>
      </c>
      <c r="V125" s="46" t="e">
        <f t="shared" si="15"/>
        <v>#N/A</v>
      </c>
      <c r="W125" s="46" t="e">
        <f t="shared" si="16"/>
        <v>#N/A</v>
      </c>
      <c r="X125" s="46" t="e">
        <f t="shared" si="17"/>
        <v>#N/A</v>
      </c>
      <c r="Y125" s="46" t="e">
        <f t="shared" si="18"/>
        <v>#N/A</v>
      </c>
    </row>
    <row r="126" spans="1:25" x14ac:dyDescent="0.3">
      <c r="A126" s="30" t="str">
        <f>IF('Pre-Survey'!A126&gt;0, 'Pre-Survey'!A126, "")</f>
        <v/>
      </c>
      <c r="B126" s="27" t="str">
        <f>IF('Pre-Survey'!$A126&gt;0, 'Pre-Survey'!AC126, "")</f>
        <v/>
      </c>
      <c r="C126" s="27" t="str">
        <f>IF('Pre-Survey'!$A126&gt;0, 'Pre-Survey'!AD126, "")</f>
        <v/>
      </c>
      <c r="D126" s="27" t="str">
        <f>IF('Pre-Survey'!$A126&gt;0, 'Pre-Survey'!AE126, "")</f>
        <v/>
      </c>
      <c r="E126" s="27" t="str">
        <f>IF('Pre-Survey'!$A126&gt;0, 'Pre-Survey'!AF126, "")</f>
        <v/>
      </c>
      <c r="F126" s="27" t="str">
        <f>IF('Pre-Survey'!$A126&gt;0, 'Pre-Survey'!AG126, "")</f>
        <v/>
      </c>
      <c r="G126" s="27" t="str">
        <f>IF('Pre-Survey'!$A126&gt;0, 'Pre-Survey'!AH126, "")</f>
        <v/>
      </c>
      <c r="H126" s="27" t="str">
        <f>IF('Pre-Survey'!$A126&gt;0, 'Pre-Survey'!AI126, "")</f>
        <v/>
      </c>
      <c r="I126" s="27" t="str">
        <f>IF('Pre-Survey'!$A126&gt;0, (SUM(B126:H126)), "")</f>
        <v/>
      </c>
      <c r="J126" s="28" t="e">
        <f>INDEX('Post-Survey'!AO:AO, MATCH('Post-Survey'!$A126, Hidden!$A:$A, 0))</f>
        <v>#N/A</v>
      </c>
      <c r="K126" s="28" t="e">
        <f>INDEX('Post-Survey'!AP:AP, MATCH('Post-Survey'!$A126, Hidden!$A:$A, 0))</f>
        <v>#N/A</v>
      </c>
      <c r="L126" s="28" t="e">
        <f>INDEX('Post-Survey'!AQ:AQ, MATCH('Post-Survey'!$A126, Hidden!$A:$A, 0))</f>
        <v>#N/A</v>
      </c>
      <c r="M126" s="28" t="e">
        <f>INDEX('Post-Survey'!AR:AR, MATCH('Post-Survey'!$A126, Hidden!$A:$A, 0))</f>
        <v>#N/A</v>
      </c>
      <c r="N126" s="28" t="e">
        <f>INDEX('Post-Survey'!AS:AS, MATCH('Post-Survey'!$A126, Hidden!$A:$A, 0))</f>
        <v>#N/A</v>
      </c>
      <c r="O126" s="28" t="e">
        <f>INDEX('Post-Survey'!AT:AT, MATCH('Post-Survey'!$A126, Hidden!$A:$A, 0))</f>
        <v>#N/A</v>
      </c>
      <c r="P126" s="28" t="e">
        <f>INDEX('Post-Survey'!AU:AU, MATCH('Post-Survey'!$A126, Hidden!$A:$A, 0))</f>
        <v>#N/A</v>
      </c>
      <c r="Q126" s="28" t="e">
        <f t="shared" si="10"/>
        <v>#N/A</v>
      </c>
      <c r="R126" s="46" t="e">
        <f t="shared" si="11"/>
        <v>#N/A</v>
      </c>
      <c r="S126" s="46" t="e">
        <f t="shared" si="12"/>
        <v>#N/A</v>
      </c>
      <c r="T126" s="46" t="e">
        <f t="shared" si="13"/>
        <v>#N/A</v>
      </c>
      <c r="U126" s="46" t="e">
        <f t="shared" si="14"/>
        <v>#N/A</v>
      </c>
      <c r="V126" s="46" t="e">
        <f t="shared" si="15"/>
        <v>#N/A</v>
      </c>
      <c r="W126" s="46" t="e">
        <f t="shared" si="16"/>
        <v>#N/A</v>
      </c>
      <c r="X126" s="46" t="e">
        <f t="shared" si="17"/>
        <v>#N/A</v>
      </c>
      <c r="Y126" s="46" t="e">
        <f t="shared" si="18"/>
        <v>#N/A</v>
      </c>
    </row>
    <row r="127" spans="1:25" x14ac:dyDescent="0.3">
      <c r="A127" s="30" t="str">
        <f>IF('Pre-Survey'!A127&gt;0, 'Pre-Survey'!A127, "")</f>
        <v/>
      </c>
      <c r="B127" s="27" t="str">
        <f>IF('Pre-Survey'!$A127&gt;0, 'Pre-Survey'!AC127, "")</f>
        <v/>
      </c>
      <c r="C127" s="27" t="str">
        <f>IF('Pre-Survey'!$A127&gt;0, 'Pre-Survey'!AD127, "")</f>
        <v/>
      </c>
      <c r="D127" s="27" t="str">
        <f>IF('Pre-Survey'!$A127&gt;0, 'Pre-Survey'!AE127, "")</f>
        <v/>
      </c>
      <c r="E127" s="27" t="str">
        <f>IF('Pre-Survey'!$A127&gt;0, 'Pre-Survey'!AF127, "")</f>
        <v/>
      </c>
      <c r="F127" s="27" t="str">
        <f>IF('Pre-Survey'!$A127&gt;0, 'Pre-Survey'!AG127, "")</f>
        <v/>
      </c>
      <c r="G127" s="27" t="str">
        <f>IF('Pre-Survey'!$A127&gt;0, 'Pre-Survey'!AH127, "")</f>
        <v/>
      </c>
      <c r="H127" s="27" t="str">
        <f>IF('Pre-Survey'!$A127&gt;0, 'Pre-Survey'!AI127, "")</f>
        <v/>
      </c>
      <c r="I127" s="27" t="str">
        <f>IF('Pre-Survey'!$A127&gt;0, (SUM(B127:H127)), "")</f>
        <v/>
      </c>
      <c r="J127" s="28" t="e">
        <f>INDEX('Post-Survey'!AO:AO, MATCH('Post-Survey'!$A127, Hidden!$A:$A, 0))</f>
        <v>#N/A</v>
      </c>
      <c r="K127" s="28" t="e">
        <f>INDEX('Post-Survey'!AP:AP, MATCH('Post-Survey'!$A127, Hidden!$A:$A, 0))</f>
        <v>#N/A</v>
      </c>
      <c r="L127" s="28" t="e">
        <f>INDEX('Post-Survey'!AQ:AQ, MATCH('Post-Survey'!$A127, Hidden!$A:$A, 0))</f>
        <v>#N/A</v>
      </c>
      <c r="M127" s="28" t="e">
        <f>INDEX('Post-Survey'!AR:AR, MATCH('Post-Survey'!$A127, Hidden!$A:$A, 0))</f>
        <v>#N/A</v>
      </c>
      <c r="N127" s="28" t="e">
        <f>INDEX('Post-Survey'!AS:AS, MATCH('Post-Survey'!$A127, Hidden!$A:$A, 0))</f>
        <v>#N/A</v>
      </c>
      <c r="O127" s="28" t="e">
        <f>INDEX('Post-Survey'!AT:AT, MATCH('Post-Survey'!$A127, Hidden!$A:$A, 0))</f>
        <v>#N/A</v>
      </c>
      <c r="P127" s="28" t="e">
        <f>INDEX('Post-Survey'!AU:AU, MATCH('Post-Survey'!$A127, Hidden!$A:$A, 0))</f>
        <v>#N/A</v>
      </c>
      <c r="Q127" s="28" t="e">
        <f t="shared" si="10"/>
        <v>#N/A</v>
      </c>
      <c r="R127" s="46" t="e">
        <f t="shared" si="11"/>
        <v>#N/A</v>
      </c>
      <c r="S127" s="46" t="e">
        <f t="shared" si="12"/>
        <v>#N/A</v>
      </c>
      <c r="T127" s="46" t="e">
        <f t="shared" si="13"/>
        <v>#N/A</v>
      </c>
      <c r="U127" s="46" t="e">
        <f t="shared" si="14"/>
        <v>#N/A</v>
      </c>
      <c r="V127" s="46" t="e">
        <f t="shared" si="15"/>
        <v>#N/A</v>
      </c>
      <c r="W127" s="46" t="e">
        <f t="shared" si="16"/>
        <v>#N/A</v>
      </c>
      <c r="X127" s="46" t="e">
        <f t="shared" si="17"/>
        <v>#N/A</v>
      </c>
      <c r="Y127" s="46" t="e">
        <f t="shared" si="18"/>
        <v>#N/A</v>
      </c>
    </row>
    <row r="128" spans="1:25" x14ac:dyDescent="0.3">
      <c r="A128" s="30" t="str">
        <f>IF('Pre-Survey'!A128&gt;0, 'Pre-Survey'!A128, "")</f>
        <v/>
      </c>
      <c r="B128" s="27" t="str">
        <f>IF('Pre-Survey'!$A128&gt;0, 'Pre-Survey'!AC128, "")</f>
        <v/>
      </c>
      <c r="C128" s="27" t="str">
        <f>IF('Pre-Survey'!$A128&gt;0, 'Pre-Survey'!AD128, "")</f>
        <v/>
      </c>
      <c r="D128" s="27" t="str">
        <f>IF('Pre-Survey'!$A128&gt;0, 'Pre-Survey'!AE128, "")</f>
        <v/>
      </c>
      <c r="E128" s="27" t="str">
        <f>IF('Pre-Survey'!$A128&gt;0, 'Pre-Survey'!AF128, "")</f>
        <v/>
      </c>
      <c r="F128" s="27" t="str">
        <f>IF('Pre-Survey'!$A128&gt;0, 'Pre-Survey'!AG128, "")</f>
        <v/>
      </c>
      <c r="G128" s="27" t="str">
        <f>IF('Pre-Survey'!$A128&gt;0, 'Pre-Survey'!AH128, "")</f>
        <v/>
      </c>
      <c r="H128" s="27" t="str">
        <f>IF('Pre-Survey'!$A128&gt;0, 'Pre-Survey'!AI128, "")</f>
        <v/>
      </c>
      <c r="I128" s="27" t="str">
        <f>IF('Pre-Survey'!$A128&gt;0, (SUM(B128:H128)), "")</f>
        <v/>
      </c>
      <c r="J128" s="28" t="e">
        <f>INDEX('Post-Survey'!AO:AO, MATCH('Post-Survey'!$A128, Hidden!$A:$A, 0))</f>
        <v>#N/A</v>
      </c>
      <c r="K128" s="28" t="e">
        <f>INDEX('Post-Survey'!AP:AP, MATCH('Post-Survey'!$A128, Hidden!$A:$A, 0))</f>
        <v>#N/A</v>
      </c>
      <c r="L128" s="28" t="e">
        <f>INDEX('Post-Survey'!AQ:AQ, MATCH('Post-Survey'!$A128, Hidden!$A:$A, 0))</f>
        <v>#N/A</v>
      </c>
      <c r="M128" s="28" t="e">
        <f>INDEX('Post-Survey'!AR:AR, MATCH('Post-Survey'!$A128, Hidden!$A:$A, 0))</f>
        <v>#N/A</v>
      </c>
      <c r="N128" s="28" t="e">
        <f>INDEX('Post-Survey'!AS:AS, MATCH('Post-Survey'!$A128, Hidden!$A:$A, 0))</f>
        <v>#N/A</v>
      </c>
      <c r="O128" s="28" t="e">
        <f>INDEX('Post-Survey'!AT:AT, MATCH('Post-Survey'!$A128, Hidden!$A:$A, 0))</f>
        <v>#N/A</v>
      </c>
      <c r="P128" s="28" t="e">
        <f>INDEX('Post-Survey'!AU:AU, MATCH('Post-Survey'!$A128, Hidden!$A:$A, 0))</f>
        <v>#N/A</v>
      </c>
      <c r="Q128" s="28" t="e">
        <f t="shared" si="10"/>
        <v>#N/A</v>
      </c>
      <c r="R128" s="46" t="e">
        <f t="shared" si="11"/>
        <v>#N/A</v>
      </c>
      <c r="S128" s="46" t="e">
        <f t="shared" si="12"/>
        <v>#N/A</v>
      </c>
      <c r="T128" s="46" t="e">
        <f t="shared" si="13"/>
        <v>#N/A</v>
      </c>
      <c r="U128" s="46" t="e">
        <f t="shared" si="14"/>
        <v>#N/A</v>
      </c>
      <c r="V128" s="46" t="e">
        <f t="shared" si="15"/>
        <v>#N/A</v>
      </c>
      <c r="W128" s="46" t="e">
        <f t="shared" si="16"/>
        <v>#N/A</v>
      </c>
      <c r="X128" s="46" t="e">
        <f t="shared" si="17"/>
        <v>#N/A</v>
      </c>
      <c r="Y128" s="46" t="e">
        <f t="shared" si="18"/>
        <v>#N/A</v>
      </c>
    </row>
    <row r="129" spans="1:25" x14ac:dyDescent="0.3">
      <c r="A129" s="30" t="str">
        <f>IF('Pre-Survey'!A129&gt;0, 'Pre-Survey'!A129, "")</f>
        <v/>
      </c>
      <c r="B129" s="27" t="str">
        <f>IF('Pre-Survey'!$A129&gt;0, 'Pre-Survey'!AC129, "")</f>
        <v/>
      </c>
      <c r="C129" s="27" t="str">
        <f>IF('Pre-Survey'!$A129&gt;0, 'Pre-Survey'!AD129, "")</f>
        <v/>
      </c>
      <c r="D129" s="27" t="str">
        <f>IF('Pre-Survey'!$A129&gt;0, 'Pre-Survey'!AE129, "")</f>
        <v/>
      </c>
      <c r="E129" s="27" t="str">
        <f>IF('Pre-Survey'!$A129&gt;0, 'Pre-Survey'!AF129, "")</f>
        <v/>
      </c>
      <c r="F129" s="27" t="str">
        <f>IF('Pre-Survey'!$A129&gt;0, 'Pre-Survey'!AG129, "")</f>
        <v/>
      </c>
      <c r="G129" s="27" t="str">
        <f>IF('Pre-Survey'!$A129&gt;0, 'Pre-Survey'!AH129, "")</f>
        <v/>
      </c>
      <c r="H129" s="27" t="str">
        <f>IF('Pre-Survey'!$A129&gt;0, 'Pre-Survey'!AI129, "")</f>
        <v/>
      </c>
      <c r="I129" s="27" t="str">
        <f>IF('Pre-Survey'!$A129&gt;0, (SUM(B129:H129)), "")</f>
        <v/>
      </c>
      <c r="J129" s="28" t="e">
        <f>INDEX('Post-Survey'!AO:AO, MATCH('Post-Survey'!$A129, Hidden!$A:$A, 0))</f>
        <v>#N/A</v>
      </c>
      <c r="K129" s="28" t="e">
        <f>INDEX('Post-Survey'!AP:AP, MATCH('Post-Survey'!$A129, Hidden!$A:$A, 0))</f>
        <v>#N/A</v>
      </c>
      <c r="L129" s="28" t="e">
        <f>INDEX('Post-Survey'!AQ:AQ, MATCH('Post-Survey'!$A129, Hidden!$A:$A, 0))</f>
        <v>#N/A</v>
      </c>
      <c r="M129" s="28" t="e">
        <f>INDEX('Post-Survey'!AR:AR, MATCH('Post-Survey'!$A129, Hidden!$A:$A, 0))</f>
        <v>#N/A</v>
      </c>
      <c r="N129" s="28" t="e">
        <f>INDEX('Post-Survey'!AS:AS, MATCH('Post-Survey'!$A129, Hidden!$A:$A, 0))</f>
        <v>#N/A</v>
      </c>
      <c r="O129" s="28" t="e">
        <f>INDEX('Post-Survey'!AT:AT, MATCH('Post-Survey'!$A129, Hidden!$A:$A, 0))</f>
        <v>#N/A</v>
      </c>
      <c r="P129" s="28" t="e">
        <f>INDEX('Post-Survey'!AU:AU, MATCH('Post-Survey'!$A129, Hidden!$A:$A, 0))</f>
        <v>#N/A</v>
      </c>
      <c r="Q129" s="28" t="e">
        <f t="shared" si="10"/>
        <v>#N/A</v>
      </c>
      <c r="R129" s="46" t="e">
        <f t="shared" si="11"/>
        <v>#N/A</v>
      </c>
      <c r="S129" s="46" t="e">
        <f t="shared" si="12"/>
        <v>#N/A</v>
      </c>
      <c r="T129" s="46" t="e">
        <f t="shared" si="13"/>
        <v>#N/A</v>
      </c>
      <c r="U129" s="46" t="e">
        <f t="shared" si="14"/>
        <v>#N/A</v>
      </c>
      <c r="V129" s="46" t="e">
        <f t="shared" si="15"/>
        <v>#N/A</v>
      </c>
      <c r="W129" s="46" t="e">
        <f t="shared" si="16"/>
        <v>#N/A</v>
      </c>
      <c r="X129" s="46" t="e">
        <f t="shared" si="17"/>
        <v>#N/A</v>
      </c>
      <c r="Y129" s="46" t="e">
        <f t="shared" si="18"/>
        <v>#N/A</v>
      </c>
    </row>
    <row r="130" spans="1:25" x14ac:dyDescent="0.3">
      <c r="A130" s="30" t="str">
        <f>IF('Pre-Survey'!A130&gt;0, 'Pre-Survey'!A130, "")</f>
        <v/>
      </c>
      <c r="B130" s="27" t="str">
        <f>IF('Pre-Survey'!$A130&gt;0, 'Pre-Survey'!AC130, "")</f>
        <v/>
      </c>
      <c r="C130" s="27" t="str">
        <f>IF('Pre-Survey'!$A130&gt;0, 'Pre-Survey'!AD130, "")</f>
        <v/>
      </c>
      <c r="D130" s="27" t="str">
        <f>IF('Pre-Survey'!$A130&gt;0, 'Pre-Survey'!AE130, "")</f>
        <v/>
      </c>
      <c r="E130" s="27" t="str">
        <f>IF('Pre-Survey'!$A130&gt;0, 'Pre-Survey'!AF130, "")</f>
        <v/>
      </c>
      <c r="F130" s="27" t="str">
        <f>IF('Pre-Survey'!$A130&gt;0, 'Pre-Survey'!AG130, "")</f>
        <v/>
      </c>
      <c r="G130" s="27" t="str">
        <f>IF('Pre-Survey'!$A130&gt;0, 'Pre-Survey'!AH130, "")</f>
        <v/>
      </c>
      <c r="H130" s="27" t="str">
        <f>IF('Pre-Survey'!$A130&gt;0, 'Pre-Survey'!AI130, "")</f>
        <v/>
      </c>
      <c r="I130" s="27" t="str">
        <f>IF('Pre-Survey'!$A130&gt;0, (SUM(B130:H130)), "")</f>
        <v/>
      </c>
      <c r="J130" s="28" t="e">
        <f>INDEX('Post-Survey'!AO:AO, MATCH('Post-Survey'!$A130, Hidden!$A:$A, 0))</f>
        <v>#N/A</v>
      </c>
      <c r="K130" s="28" t="e">
        <f>INDEX('Post-Survey'!AP:AP, MATCH('Post-Survey'!$A130, Hidden!$A:$A, 0))</f>
        <v>#N/A</v>
      </c>
      <c r="L130" s="28" t="e">
        <f>INDEX('Post-Survey'!AQ:AQ, MATCH('Post-Survey'!$A130, Hidden!$A:$A, 0))</f>
        <v>#N/A</v>
      </c>
      <c r="M130" s="28" t="e">
        <f>INDEX('Post-Survey'!AR:AR, MATCH('Post-Survey'!$A130, Hidden!$A:$A, 0))</f>
        <v>#N/A</v>
      </c>
      <c r="N130" s="28" t="e">
        <f>INDEX('Post-Survey'!AS:AS, MATCH('Post-Survey'!$A130, Hidden!$A:$A, 0))</f>
        <v>#N/A</v>
      </c>
      <c r="O130" s="28" t="e">
        <f>INDEX('Post-Survey'!AT:AT, MATCH('Post-Survey'!$A130, Hidden!$A:$A, 0))</f>
        <v>#N/A</v>
      </c>
      <c r="P130" s="28" t="e">
        <f>INDEX('Post-Survey'!AU:AU, MATCH('Post-Survey'!$A130, Hidden!$A:$A, 0))</f>
        <v>#N/A</v>
      </c>
      <c r="Q130" s="28" t="e">
        <f t="shared" si="10"/>
        <v>#N/A</v>
      </c>
      <c r="R130" s="46" t="e">
        <f t="shared" si="11"/>
        <v>#N/A</v>
      </c>
      <c r="S130" s="46" t="e">
        <f t="shared" si="12"/>
        <v>#N/A</v>
      </c>
      <c r="T130" s="46" t="e">
        <f t="shared" si="13"/>
        <v>#N/A</v>
      </c>
      <c r="U130" s="46" t="e">
        <f t="shared" si="14"/>
        <v>#N/A</v>
      </c>
      <c r="V130" s="46" t="e">
        <f t="shared" si="15"/>
        <v>#N/A</v>
      </c>
      <c r="W130" s="46" t="e">
        <f t="shared" si="16"/>
        <v>#N/A</v>
      </c>
      <c r="X130" s="46" t="e">
        <f t="shared" si="17"/>
        <v>#N/A</v>
      </c>
      <c r="Y130" s="46" t="e">
        <f t="shared" si="18"/>
        <v>#N/A</v>
      </c>
    </row>
    <row r="131" spans="1:25" x14ac:dyDescent="0.3">
      <c r="A131" s="30" t="str">
        <f>IF('Pre-Survey'!A131&gt;0, 'Pre-Survey'!A131, "")</f>
        <v/>
      </c>
      <c r="B131" s="27" t="str">
        <f>IF('Pre-Survey'!$A131&gt;0, 'Pre-Survey'!AC131, "")</f>
        <v/>
      </c>
      <c r="C131" s="27" t="str">
        <f>IF('Pre-Survey'!$A131&gt;0, 'Pre-Survey'!AD131, "")</f>
        <v/>
      </c>
      <c r="D131" s="27" t="str">
        <f>IF('Pre-Survey'!$A131&gt;0, 'Pre-Survey'!AE131, "")</f>
        <v/>
      </c>
      <c r="E131" s="27" t="str">
        <f>IF('Pre-Survey'!$A131&gt;0, 'Pre-Survey'!AF131, "")</f>
        <v/>
      </c>
      <c r="F131" s="27" t="str">
        <f>IF('Pre-Survey'!$A131&gt;0, 'Pre-Survey'!AG131, "")</f>
        <v/>
      </c>
      <c r="G131" s="27" t="str">
        <f>IF('Pre-Survey'!$A131&gt;0, 'Pre-Survey'!AH131, "")</f>
        <v/>
      </c>
      <c r="H131" s="27" t="str">
        <f>IF('Pre-Survey'!$A131&gt;0, 'Pre-Survey'!AI131, "")</f>
        <v/>
      </c>
      <c r="I131" s="27" t="str">
        <f>IF('Pre-Survey'!$A131&gt;0, (SUM(B131:H131)), "")</f>
        <v/>
      </c>
      <c r="J131" s="28" t="e">
        <f>INDEX('Post-Survey'!AO:AO, MATCH('Post-Survey'!$A131, Hidden!$A:$A, 0))</f>
        <v>#N/A</v>
      </c>
      <c r="K131" s="28" t="e">
        <f>INDEX('Post-Survey'!AP:AP, MATCH('Post-Survey'!$A131, Hidden!$A:$A, 0))</f>
        <v>#N/A</v>
      </c>
      <c r="L131" s="28" t="e">
        <f>INDEX('Post-Survey'!AQ:AQ, MATCH('Post-Survey'!$A131, Hidden!$A:$A, 0))</f>
        <v>#N/A</v>
      </c>
      <c r="M131" s="28" t="e">
        <f>INDEX('Post-Survey'!AR:AR, MATCH('Post-Survey'!$A131, Hidden!$A:$A, 0))</f>
        <v>#N/A</v>
      </c>
      <c r="N131" s="28" t="e">
        <f>INDEX('Post-Survey'!AS:AS, MATCH('Post-Survey'!$A131, Hidden!$A:$A, 0))</f>
        <v>#N/A</v>
      </c>
      <c r="O131" s="28" t="e">
        <f>INDEX('Post-Survey'!AT:AT, MATCH('Post-Survey'!$A131, Hidden!$A:$A, 0))</f>
        <v>#N/A</v>
      </c>
      <c r="P131" s="28" t="e">
        <f>INDEX('Post-Survey'!AU:AU, MATCH('Post-Survey'!$A131, Hidden!$A:$A, 0))</f>
        <v>#N/A</v>
      </c>
      <c r="Q131" s="28" t="e">
        <f t="shared" si="10"/>
        <v>#N/A</v>
      </c>
      <c r="R131" s="46" t="e">
        <f t="shared" si="11"/>
        <v>#N/A</v>
      </c>
      <c r="S131" s="46" t="e">
        <f t="shared" si="12"/>
        <v>#N/A</v>
      </c>
      <c r="T131" s="46" t="e">
        <f t="shared" si="13"/>
        <v>#N/A</v>
      </c>
      <c r="U131" s="46" t="e">
        <f t="shared" si="14"/>
        <v>#N/A</v>
      </c>
      <c r="V131" s="46" t="e">
        <f t="shared" si="15"/>
        <v>#N/A</v>
      </c>
      <c r="W131" s="46" t="e">
        <f t="shared" si="16"/>
        <v>#N/A</v>
      </c>
      <c r="X131" s="46" t="e">
        <f t="shared" si="17"/>
        <v>#N/A</v>
      </c>
      <c r="Y131" s="46" t="e">
        <f t="shared" si="18"/>
        <v>#N/A</v>
      </c>
    </row>
    <row r="132" spans="1:25" x14ac:dyDescent="0.3">
      <c r="A132" s="30" t="str">
        <f>IF('Pre-Survey'!A132&gt;0, 'Pre-Survey'!A132, "")</f>
        <v/>
      </c>
      <c r="B132" s="27" t="str">
        <f>IF('Pre-Survey'!$A132&gt;0, 'Pre-Survey'!AC132, "")</f>
        <v/>
      </c>
      <c r="C132" s="27" t="str">
        <f>IF('Pre-Survey'!$A132&gt;0, 'Pre-Survey'!AD132, "")</f>
        <v/>
      </c>
      <c r="D132" s="27" t="str">
        <f>IF('Pre-Survey'!$A132&gt;0, 'Pre-Survey'!AE132, "")</f>
        <v/>
      </c>
      <c r="E132" s="27" t="str">
        <f>IF('Pre-Survey'!$A132&gt;0, 'Pre-Survey'!AF132, "")</f>
        <v/>
      </c>
      <c r="F132" s="27" t="str">
        <f>IF('Pre-Survey'!$A132&gt;0, 'Pre-Survey'!AG132, "")</f>
        <v/>
      </c>
      <c r="G132" s="27" t="str">
        <f>IF('Pre-Survey'!$A132&gt;0, 'Pre-Survey'!AH132, "")</f>
        <v/>
      </c>
      <c r="H132" s="27" t="str">
        <f>IF('Pre-Survey'!$A132&gt;0, 'Pre-Survey'!AI132, "")</f>
        <v/>
      </c>
      <c r="I132" s="27" t="str">
        <f>IF('Pre-Survey'!$A132&gt;0, (SUM(B132:H132)), "")</f>
        <v/>
      </c>
      <c r="J132" s="28" t="e">
        <f>INDEX('Post-Survey'!AO:AO, MATCH('Post-Survey'!$A132, Hidden!$A:$A, 0))</f>
        <v>#N/A</v>
      </c>
      <c r="K132" s="28" t="e">
        <f>INDEX('Post-Survey'!AP:AP, MATCH('Post-Survey'!$A132, Hidden!$A:$A, 0))</f>
        <v>#N/A</v>
      </c>
      <c r="L132" s="28" t="e">
        <f>INDEX('Post-Survey'!AQ:AQ, MATCH('Post-Survey'!$A132, Hidden!$A:$A, 0))</f>
        <v>#N/A</v>
      </c>
      <c r="M132" s="28" t="e">
        <f>INDEX('Post-Survey'!AR:AR, MATCH('Post-Survey'!$A132, Hidden!$A:$A, 0))</f>
        <v>#N/A</v>
      </c>
      <c r="N132" s="28" t="e">
        <f>INDEX('Post-Survey'!AS:AS, MATCH('Post-Survey'!$A132, Hidden!$A:$A, 0))</f>
        <v>#N/A</v>
      </c>
      <c r="O132" s="28" t="e">
        <f>INDEX('Post-Survey'!AT:AT, MATCH('Post-Survey'!$A132, Hidden!$A:$A, 0))</f>
        <v>#N/A</v>
      </c>
      <c r="P132" s="28" t="e">
        <f>INDEX('Post-Survey'!AU:AU, MATCH('Post-Survey'!$A132, Hidden!$A:$A, 0))</f>
        <v>#N/A</v>
      </c>
      <c r="Q132" s="28" t="e">
        <f t="shared" ref="Q132:Q195" si="19">SUM(J132:P132)</f>
        <v>#N/A</v>
      </c>
      <c r="R132" s="46" t="e">
        <f t="shared" ref="R132:R195" si="20">J132-B132</f>
        <v>#N/A</v>
      </c>
      <c r="S132" s="46" t="e">
        <f t="shared" ref="S132:S195" si="21">K132-C132</f>
        <v>#N/A</v>
      </c>
      <c r="T132" s="46" t="e">
        <f t="shared" ref="T132:T195" si="22">L132-D132</f>
        <v>#N/A</v>
      </c>
      <c r="U132" s="46" t="e">
        <f t="shared" ref="U132:U195" si="23">M132-E132</f>
        <v>#N/A</v>
      </c>
      <c r="V132" s="46" t="e">
        <f t="shared" ref="V132:V195" si="24">N132-F132</f>
        <v>#N/A</v>
      </c>
      <c r="W132" s="46" t="e">
        <f t="shared" ref="W132:W195" si="25">O132-G132</f>
        <v>#N/A</v>
      </c>
      <c r="X132" s="46" t="e">
        <f t="shared" ref="X132:X195" si="26">P132-H132</f>
        <v>#N/A</v>
      </c>
      <c r="Y132" s="46" t="e">
        <f t="shared" ref="Y132:Y195" si="27">Q132-I132</f>
        <v>#N/A</v>
      </c>
    </row>
    <row r="133" spans="1:25" x14ac:dyDescent="0.3">
      <c r="A133" s="30" t="str">
        <f>IF('Pre-Survey'!A133&gt;0, 'Pre-Survey'!A133, "")</f>
        <v/>
      </c>
      <c r="B133" s="27" t="str">
        <f>IF('Pre-Survey'!$A133&gt;0, 'Pre-Survey'!AC133, "")</f>
        <v/>
      </c>
      <c r="C133" s="27" t="str">
        <f>IF('Pre-Survey'!$A133&gt;0, 'Pre-Survey'!AD133, "")</f>
        <v/>
      </c>
      <c r="D133" s="27" t="str">
        <f>IF('Pre-Survey'!$A133&gt;0, 'Pre-Survey'!AE133, "")</f>
        <v/>
      </c>
      <c r="E133" s="27" t="str">
        <f>IF('Pre-Survey'!$A133&gt;0, 'Pre-Survey'!AF133, "")</f>
        <v/>
      </c>
      <c r="F133" s="27" t="str">
        <f>IF('Pre-Survey'!$A133&gt;0, 'Pre-Survey'!AG133, "")</f>
        <v/>
      </c>
      <c r="G133" s="27" t="str">
        <f>IF('Pre-Survey'!$A133&gt;0, 'Pre-Survey'!AH133, "")</f>
        <v/>
      </c>
      <c r="H133" s="27" t="str">
        <f>IF('Pre-Survey'!$A133&gt;0, 'Pre-Survey'!AI133, "")</f>
        <v/>
      </c>
      <c r="I133" s="27" t="str">
        <f>IF('Pre-Survey'!$A133&gt;0, (SUM(B133:H133)), "")</f>
        <v/>
      </c>
      <c r="J133" s="28" t="e">
        <f>INDEX('Post-Survey'!AO:AO, MATCH('Post-Survey'!$A133, Hidden!$A:$A, 0))</f>
        <v>#N/A</v>
      </c>
      <c r="K133" s="28" t="e">
        <f>INDEX('Post-Survey'!AP:AP, MATCH('Post-Survey'!$A133, Hidden!$A:$A, 0))</f>
        <v>#N/A</v>
      </c>
      <c r="L133" s="28" t="e">
        <f>INDEX('Post-Survey'!AQ:AQ, MATCH('Post-Survey'!$A133, Hidden!$A:$A, 0))</f>
        <v>#N/A</v>
      </c>
      <c r="M133" s="28" t="e">
        <f>INDEX('Post-Survey'!AR:AR, MATCH('Post-Survey'!$A133, Hidden!$A:$A, 0))</f>
        <v>#N/A</v>
      </c>
      <c r="N133" s="28" t="e">
        <f>INDEX('Post-Survey'!AS:AS, MATCH('Post-Survey'!$A133, Hidden!$A:$A, 0))</f>
        <v>#N/A</v>
      </c>
      <c r="O133" s="28" t="e">
        <f>INDEX('Post-Survey'!AT:AT, MATCH('Post-Survey'!$A133, Hidden!$A:$A, 0))</f>
        <v>#N/A</v>
      </c>
      <c r="P133" s="28" t="e">
        <f>INDEX('Post-Survey'!AU:AU, MATCH('Post-Survey'!$A133, Hidden!$A:$A, 0))</f>
        <v>#N/A</v>
      </c>
      <c r="Q133" s="28" t="e">
        <f t="shared" si="19"/>
        <v>#N/A</v>
      </c>
      <c r="R133" s="46" t="e">
        <f t="shared" si="20"/>
        <v>#N/A</v>
      </c>
      <c r="S133" s="46" t="e">
        <f t="shared" si="21"/>
        <v>#N/A</v>
      </c>
      <c r="T133" s="46" t="e">
        <f t="shared" si="22"/>
        <v>#N/A</v>
      </c>
      <c r="U133" s="46" t="e">
        <f t="shared" si="23"/>
        <v>#N/A</v>
      </c>
      <c r="V133" s="46" t="e">
        <f t="shared" si="24"/>
        <v>#N/A</v>
      </c>
      <c r="W133" s="46" t="e">
        <f t="shared" si="25"/>
        <v>#N/A</v>
      </c>
      <c r="X133" s="46" t="e">
        <f t="shared" si="26"/>
        <v>#N/A</v>
      </c>
      <c r="Y133" s="46" t="e">
        <f t="shared" si="27"/>
        <v>#N/A</v>
      </c>
    </row>
    <row r="134" spans="1:25" x14ac:dyDescent="0.3">
      <c r="A134" s="30" t="str">
        <f>IF('Pre-Survey'!A134&gt;0, 'Pre-Survey'!A134, "")</f>
        <v/>
      </c>
      <c r="B134" s="27" t="str">
        <f>IF('Pre-Survey'!$A134&gt;0, 'Pre-Survey'!AC134, "")</f>
        <v/>
      </c>
      <c r="C134" s="27" t="str">
        <f>IF('Pre-Survey'!$A134&gt;0, 'Pre-Survey'!AD134, "")</f>
        <v/>
      </c>
      <c r="D134" s="27" t="str">
        <f>IF('Pre-Survey'!$A134&gt;0, 'Pre-Survey'!AE134, "")</f>
        <v/>
      </c>
      <c r="E134" s="27" t="str">
        <f>IF('Pre-Survey'!$A134&gt;0, 'Pre-Survey'!AF134, "")</f>
        <v/>
      </c>
      <c r="F134" s="27" t="str">
        <f>IF('Pre-Survey'!$A134&gt;0, 'Pre-Survey'!AG134, "")</f>
        <v/>
      </c>
      <c r="G134" s="27" t="str">
        <f>IF('Pre-Survey'!$A134&gt;0, 'Pre-Survey'!AH134, "")</f>
        <v/>
      </c>
      <c r="H134" s="27" t="str">
        <f>IF('Pre-Survey'!$A134&gt;0, 'Pre-Survey'!AI134, "")</f>
        <v/>
      </c>
      <c r="I134" s="27" t="str">
        <f>IF('Pre-Survey'!$A134&gt;0, (SUM(B134:H134)), "")</f>
        <v/>
      </c>
      <c r="J134" s="28" t="e">
        <f>INDEX('Post-Survey'!AO:AO, MATCH('Post-Survey'!$A134, Hidden!$A:$A, 0))</f>
        <v>#N/A</v>
      </c>
      <c r="K134" s="28" t="e">
        <f>INDEX('Post-Survey'!AP:AP, MATCH('Post-Survey'!$A134, Hidden!$A:$A, 0))</f>
        <v>#N/A</v>
      </c>
      <c r="L134" s="28" t="e">
        <f>INDEX('Post-Survey'!AQ:AQ, MATCH('Post-Survey'!$A134, Hidden!$A:$A, 0))</f>
        <v>#N/A</v>
      </c>
      <c r="M134" s="28" t="e">
        <f>INDEX('Post-Survey'!AR:AR, MATCH('Post-Survey'!$A134, Hidden!$A:$A, 0))</f>
        <v>#N/A</v>
      </c>
      <c r="N134" s="28" t="e">
        <f>INDEX('Post-Survey'!AS:AS, MATCH('Post-Survey'!$A134, Hidden!$A:$A, 0))</f>
        <v>#N/A</v>
      </c>
      <c r="O134" s="28" t="e">
        <f>INDEX('Post-Survey'!AT:AT, MATCH('Post-Survey'!$A134, Hidden!$A:$A, 0))</f>
        <v>#N/A</v>
      </c>
      <c r="P134" s="28" t="e">
        <f>INDEX('Post-Survey'!AU:AU, MATCH('Post-Survey'!$A134, Hidden!$A:$A, 0))</f>
        <v>#N/A</v>
      </c>
      <c r="Q134" s="28" t="e">
        <f t="shared" si="19"/>
        <v>#N/A</v>
      </c>
      <c r="R134" s="46" t="e">
        <f t="shared" si="20"/>
        <v>#N/A</v>
      </c>
      <c r="S134" s="46" t="e">
        <f t="shared" si="21"/>
        <v>#N/A</v>
      </c>
      <c r="T134" s="46" t="e">
        <f t="shared" si="22"/>
        <v>#N/A</v>
      </c>
      <c r="U134" s="46" t="e">
        <f t="shared" si="23"/>
        <v>#N/A</v>
      </c>
      <c r="V134" s="46" t="e">
        <f t="shared" si="24"/>
        <v>#N/A</v>
      </c>
      <c r="W134" s="46" t="e">
        <f t="shared" si="25"/>
        <v>#N/A</v>
      </c>
      <c r="X134" s="46" t="e">
        <f t="shared" si="26"/>
        <v>#N/A</v>
      </c>
      <c r="Y134" s="46" t="e">
        <f t="shared" si="27"/>
        <v>#N/A</v>
      </c>
    </row>
    <row r="135" spans="1:25" x14ac:dyDescent="0.3">
      <c r="A135" s="30" t="str">
        <f>IF('Pre-Survey'!A135&gt;0, 'Pre-Survey'!A135, "")</f>
        <v/>
      </c>
      <c r="B135" s="27" t="str">
        <f>IF('Pre-Survey'!$A135&gt;0, 'Pre-Survey'!AC135, "")</f>
        <v/>
      </c>
      <c r="C135" s="27" t="str">
        <f>IF('Pre-Survey'!$A135&gt;0, 'Pre-Survey'!AD135, "")</f>
        <v/>
      </c>
      <c r="D135" s="27" t="str">
        <f>IF('Pre-Survey'!$A135&gt;0, 'Pre-Survey'!AE135, "")</f>
        <v/>
      </c>
      <c r="E135" s="27" t="str">
        <f>IF('Pre-Survey'!$A135&gt;0, 'Pre-Survey'!AF135, "")</f>
        <v/>
      </c>
      <c r="F135" s="27" t="str">
        <f>IF('Pre-Survey'!$A135&gt;0, 'Pre-Survey'!AG135, "")</f>
        <v/>
      </c>
      <c r="G135" s="27" t="str">
        <f>IF('Pre-Survey'!$A135&gt;0, 'Pre-Survey'!AH135, "")</f>
        <v/>
      </c>
      <c r="H135" s="27" t="str">
        <f>IF('Pre-Survey'!$A135&gt;0, 'Pre-Survey'!AI135, "")</f>
        <v/>
      </c>
      <c r="I135" s="27" t="str">
        <f>IF('Pre-Survey'!$A135&gt;0, (SUM(B135:H135)), "")</f>
        <v/>
      </c>
      <c r="J135" s="28" t="e">
        <f>INDEX('Post-Survey'!AO:AO, MATCH('Post-Survey'!$A135, Hidden!$A:$A, 0))</f>
        <v>#N/A</v>
      </c>
      <c r="K135" s="28" t="e">
        <f>INDEX('Post-Survey'!AP:AP, MATCH('Post-Survey'!$A135, Hidden!$A:$A, 0))</f>
        <v>#N/A</v>
      </c>
      <c r="L135" s="28" t="e">
        <f>INDEX('Post-Survey'!AQ:AQ, MATCH('Post-Survey'!$A135, Hidden!$A:$A, 0))</f>
        <v>#N/A</v>
      </c>
      <c r="M135" s="28" t="e">
        <f>INDEX('Post-Survey'!AR:AR, MATCH('Post-Survey'!$A135, Hidden!$A:$A, 0))</f>
        <v>#N/A</v>
      </c>
      <c r="N135" s="28" t="e">
        <f>INDEX('Post-Survey'!AS:AS, MATCH('Post-Survey'!$A135, Hidden!$A:$A, 0))</f>
        <v>#N/A</v>
      </c>
      <c r="O135" s="28" t="e">
        <f>INDEX('Post-Survey'!AT:AT, MATCH('Post-Survey'!$A135, Hidden!$A:$A, 0))</f>
        <v>#N/A</v>
      </c>
      <c r="P135" s="28" t="e">
        <f>INDEX('Post-Survey'!AU:AU, MATCH('Post-Survey'!$A135, Hidden!$A:$A, 0))</f>
        <v>#N/A</v>
      </c>
      <c r="Q135" s="28" t="e">
        <f t="shared" si="19"/>
        <v>#N/A</v>
      </c>
      <c r="R135" s="46" t="e">
        <f t="shared" si="20"/>
        <v>#N/A</v>
      </c>
      <c r="S135" s="46" t="e">
        <f t="shared" si="21"/>
        <v>#N/A</v>
      </c>
      <c r="T135" s="46" t="e">
        <f t="shared" si="22"/>
        <v>#N/A</v>
      </c>
      <c r="U135" s="46" t="e">
        <f t="shared" si="23"/>
        <v>#N/A</v>
      </c>
      <c r="V135" s="46" t="e">
        <f t="shared" si="24"/>
        <v>#N/A</v>
      </c>
      <c r="W135" s="46" t="e">
        <f t="shared" si="25"/>
        <v>#N/A</v>
      </c>
      <c r="X135" s="46" t="e">
        <f t="shared" si="26"/>
        <v>#N/A</v>
      </c>
      <c r="Y135" s="46" t="e">
        <f t="shared" si="27"/>
        <v>#N/A</v>
      </c>
    </row>
    <row r="136" spans="1:25" x14ac:dyDescent="0.3">
      <c r="A136" s="30" t="str">
        <f>IF('Pre-Survey'!A136&gt;0, 'Pre-Survey'!A136, "")</f>
        <v/>
      </c>
      <c r="B136" s="27" t="str">
        <f>IF('Pre-Survey'!$A136&gt;0, 'Pre-Survey'!AC136, "")</f>
        <v/>
      </c>
      <c r="C136" s="27" t="str">
        <f>IF('Pre-Survey'!$A136&gt;0, 'Pre-Survey'!AD136, "")</f>
        <v/>
      </c>
      <c r="D136" s="27" t="str">
        <f>IF('Pre-Survey'!$A136&gt;0, 'Pre-Survey'!AE136, "")</f>
        <v/>
      </c>
      <c r="E136" s="27" t="str">
        <f>IF('Pre-Survey'!$A136&gt;0, 'Pre-Survey'!AF136, "")</f>
        <v/>
      </c>
      <c r="F136" s="27" t="str">
        <f>IF('Pre-Survey'!$A136&gt;0, 'Pre-Survey'!AG136, "")</f>
        <v/>
      </c>
      <c r="G136" s="27" t="str">
        <f>IF('Pre-Survey'!$A136&gt;0, 'Pre-Survey'!AH136, "")</f>
        <v/>
      </c>
      <c r="H136" s="27" t="str">
        <f>IF('Pre-Survey'!$A136&gt;0, 'Pre-Survey'!AI136, "")</f>
        <v/>
      </c>
      <c r="I136" s="27" t="str">
        <f>IF('Pre-Survey'!$A136&gt;0, (SUM(B136:H136)), "")</f>
        <v/>
      </c>
      <c r="J136" s="28" t="e">
        <f>INDEX('Post-Survey'!AO:AO, MATCH('Post-Survey'!$A136, Hidden!$A:$A, 0))</f>
        <v>#N/A</v>
      </c>
      <c r="K136" s="28" t="e">
        <f>INDEX('Post-Survey'!AP:AP, MATCH('Post-Survey'!$A136, Hidden!$A:$A, 0))</f>
        <v>#N/A</v>
      </c>
      <c r="L136" s="28" t="e">
        <f>INDEX('Post-Survey'!AQ:AQ, MATCH('Post-Survey'!$A136, Hidden!$A:$A, 0))</f>
        <v>#N/A</v>
      </c>
      <c r="M136" s="28" t="e">
        <f>INDEX('Post-Survey'!AR:AR, MATCH('Post-Survey'!$A136, Hidden!$A:$A, 0))</f>
        <v>#N/A</v>
      </c>
      <c r="N136" s="28" t="e">
        <f>INDEX('Post-Survey'!AS:AS, MATCH('Post-Survey'!$A136, Hidden!$A:$A, 0))</f>
        <v>#N/A</v>
      </c>
      <c r="O136" s="28" t="e">
        <f>INDEX('Post-Survey'!AT:AT, MATCH('Post-Survey'!$A136, Hidden!$A:$A, 0))</f>
        <v>#N/A</v>
      </c>
      <c r="P136" s="28" t="e">
        <f>INDEX('Post-Survey'!AU:AU, MATCH('Post-Survey'!$A136, Hidden!$A:$A, 0))</f>
        <v>#N/A</v>
      </c>
      <c r="Q136" s="28" t="e">
        <f t="shared" si="19"/>
        <v>#N/A</v>
      </c>
      <c r="R136" s="46" t="e">
        <f t="shared" si="20"/>
        <v>#N/A</v>
      </c>
      <c r="S136" s="46" t="e">
        <f t="shared" si="21"/>
        <v>#N/A</v>
      </c>
      <c r="T136" s="46" t="e">
        <f t="shared" si="22"/>
        <v>#N/A</v>
      </c>
      <c r="U136" s="46" t="e">
        <f t="shared" si="23"/>
        <v>#N/A</v>
      </c>
      <c r="V136" s="46" t="e">
        <f t="shared" si="24"/>
        <v>#N/A</v>
      </c>
      <c r="W136" s="46" t="e">
        <f t="shared" si="25"/>
        <v>#N/A</v>
      </c>
      <c r="X136" s="46" t="e">
        <f t="shared" si="26"/>
        <v>#N/A</v>
      </c>
      <c r="Y136" s="46" t="e">
        <f t="shared" si="27"/>
        <v>#N/A</v>
      </c>
    </row>
    <row r="137" spans="1:25" x14ac:dyDescent="0.3">
      <c r="A137" s="30" t="str">
        <f>IF('Pre-Survey'!A137&gt;0, 'Pre-Survey'!A137, "")</f>
        <v/>
      </c>
      <c r="B137" s="27" t="str">
        <f>IF('Pre-Survey'!$A137&gt;0, 'Pre-Survey'!AC137, "")</f>
        <v/>
      </c>
      <c r="C137" s="27" t="str">
        <f>IF('Pre-Survey'!$A137&gt;0, 'Pre-Survey'!AD137, "")</f>
        <v/>
      </c>
      <c r="D137" s="27" t="str">
        <f>IF('Pre-Survey'!$A137&gt;0, 'Pre-Survey'!AE137, "")</f>
        <v/>
      </c>
      <c r="E137" s="27" t="str">
        <f>IF('Pre-Survey'!$A137&gt;0, 'Pre-Survey'!AF137, "")</f>
        <v/>
      </c>
      <c r="F137" s="27" t="str">
        <f>IF('Pre-Survey'!$A137&gt;0, 'Pre-Survey'!AG137, "")</f>
        <v/>
      </c>
      <c r="G137" s="27" t="str">
        <f>IF('Pre-Survey'!$A137&gt;0, 'Pre-Survey'!AH137, "")</f>
        <v/>
      </c>
      <c r="H137" s="27" t="str">
        <f>IF('Pre-Survey'!$A137&gt;0, 'Pre-Survey'!AI137, "")</f>
        <v/>
      </c>
      <c r="I137" s="27" t="str">
        <f>IF('Pre-Survey'!$A137&gt;0, (SUM(B137:H137)), "")</f>
        <v/>
      </c>
      <c r="J137" s="28" t="e">
        <f>INDEX('Post-Survey'!AO:AO, MATCH('Post-Survey'!$A137, Hidden!$A:$A, 0))</f>
        <v>#N/A</v>
      </c>
      <c r="K137" s="28" t="e">
        <f>INDEX('Post-Survey'!AP:AP, MATCH('Post-Survey'!$A137, Hidden!$A:$A, 0))</f>
        <v>#N/A</v>
      </c>
      <c r="L137" s="28" t="e">
        <f>INDEX('Post-Survey'!AQ:AQ, MATCH('Post-Survey'!$A137, Hidden!$A:$A, 0))</f>
        <v>#N/A</v>
      </c>
      <c r="M137" s="28" t="e">
        <f>INDEX('Post-Survey'!AR:AR, MATCH('Post-Survey'!$A137, Hidden!$A:$A, 0))</f>
        <v>#N/A</v>
      </c>
      <c r="N137" s="28" t="e">
        <f>INDEX('Post-Survey'!AS:AS, MATCH('Post-Survey'!$A137, Hidden!$A:$A, 0))</f>
        <v>#N/A</v>
      </c>
      <c r="O137" s="28" t="e">
        <f>INDEX('Post-Survey'!AT:AT, MATCH('Post-Survey'!$A137, Hidden!$A:$A, 0))</f>
        <v>#N/A</v>
      </c>
      <c r="P137" s="28" t="e">
        <f>INDEX('Post-Survey'!AU:AU, MATCH('Post-Survey'!$A137, Hidden!$A:$A, 0))</f>
        <v>#N/A</v>
      </c>
      <c r="Q137" s="28" t="e">
        <f t="shared" si="19"/>
        <v>#N/A</v>
      </c>
      <c r="R137" s="46" t="e">
        <f t="shared" si="20"/>
        <v>#N/A</v>
      </c>
      <c r="S137" s="46" t="e">
        <f t="shared" si="21"/>
        <v>#N/A</v>
      </c>
      <c r="T137" s="46" t="e">
        <f t="shared" si="22"/>
        <v>#N/A</v>
      </c>
      <c r="U137" s="46" t="e">
        <f t="shared" si="23"/>
        <v>#N/A</v>
      </c>
      <c r="V137" s="46" t="e">
        <f t="shared" si="24"/>
        <v>#N/A</v>
      </c>
      <c r="W137" s="46" t="e">
        <f t="shared" si="25"/>
        <v>#N/A</v>
      </c>
      <c r="X137" s="46" t="e">
        <f t="shared" si="26"/>
        <v>#N/A</v>
      </c>
      <c r="Y137" s="46" t="e">
        <f t="shared" si="27"/>
        <v>#N/A</v>
      </c>
    </row>
    <row r="138" spans="1:25" x14ac:dyDescent="0.3">
      <c r="A138" s="30" t="str">
        <f>IF('Pre-Survey'!A138&gt;0, 'Pre-Survey'!A138, "")</f>
        <v/>
      </c>
      <c r="B138" s="27" t="str">
        <f>IF('Pre-Survey'!$A138&gt;0, 'Pre-Survey'!AC138, "")</f>
        <v/>
      </c>
      <c r="C138" s="27" t="str">
        <f>IF('Pre-Survey'!$A138&gt;0, 'Pre-Survey'!AD138, "")</f>
        <v/>
      </c>
      <c r="D138" s="27" t="str">
        <f>IF('Pre-Survey'!$A138&gt;0, 'Pre-Survey'!AE138, "")</f>
        <v/>
      </c>
      <c r="E138" s="27" t="str">
        <f>IF('Pre-Survey'!$A138&gt;0, 'Pre-Survey'!AF138, "")</f>
        <v/>
      </c>
      <c r="F138" s="27" t="str">
        <f>IF('Pre-Survey'!$A138&gt;0, 'Pre-Survey'!AG138, "")</f>
        <v/>
      </c>
      <c r="G138" s="27" t="str">
        <f>IF('Pre-Survey'!$A138&gt;0, 'Pre-Survey'!AH138, "")</f>
        <v/>
      </c>
      <c r="H138" s="27" t="str">
        <f>IF('Pre-Survey'!$A138&gt;0, 'Pre-Survey'!AI138, "")</f>
        <v/>
      </c>
      <c r="I138" s="27" t="str">
        <f>IF('Pre-Survey'!$A138&gt;0, (SUM(B138:H138)), "")</f>
        <v/>
      </c>
      <c r="J138" s="28" t="e">
        <f>INDEX('Post-Survey'!AO:AO, MATCH('Post-Survey'!$A138, Hidden!$A:$A, 0))</f>
        <v>#N/A</v>
      </c>
      <c r="K138" s="28" t="e">
        <f>INDEX('Post-Survey'!AP:AP, MATCH('Post-Survey'!$A138, Hidden!$A:$A, 0))</f>
        <v>#N/A</v>
      </c>
      <c r="L138" s="28" t="e">
        <f>INDEX('Post-Survey'!AQ:AQ, MATCH('Post-Survey'!$A138, Hidden!$A:$A, 0))</f>
        <v>#N/A</v>
      </c>
      <c r="M138" s="28" t="e">
        <f>INDEX('Post-Survey'!AR:AR, MATCH('Post-Survey'!$A138, Hidden!$A:$A, 0))</f>
        <v>#N/A</v>
      </c>
      <c r="N138" s="28" t="e">
        <f>INDEX('Post-Survey'!AS:AS, MATCH('Post-Survey'!$A138, Hidden!$A:$A, 0))</f>
        <v>#N/A</v>
      </c>
      <c r="O138" s="28" t="e">
        <f>INDEX('Post-Survey'!AT:AT, MATCH('Post-Survey'!$A138, Hidden!$A:$A, 0))</f>
        <v>#N/A</v>
      </c>
      <c r="P138" s="28" t="e">
        <f>INDEX('Post-Survey'!AU:AU, MATCH('Post-Survey'!$A138, Hidden!$A:$A, 0))</f>
        <v>#N/A</v>
      </c>
      <c r="Q138" s="28" t="e">
        <f t="shared" si="19"/>
        <v>#N/A</v>
      </c>
      <c r="R138" s="46" t="e">
        <f t="shared" si="20"/>
        <v>#N/A</v>
      </c>
      <c r="S138" s="46" t="e">
        <f t="shared" si="21"/>
        <v>#N/A</v>
      </c>
      <c r="T138" s="46" t="e">
        <f t="shared" si="22"/>
        <v>#N/A</v>
      </c>
      <c r="U138" s="46" t="e">
        <f t="shared" si="23"/>
        <v>#N/A</v>
      </c>
      <c r="V138" s="46" t="e">
        <f t="shared" si="24"/>
        <v>#N/A</v>
      </c>
      <c r="W138" s="46" t="e">
        <f t="shared" si="25"/>
        <v>#N/A</v>
      </c>
      <c r="X138" s="46" t="e">
        <f t="shared" si="26"/>
        <v>#N/A</v>
      </c>
      <c r="Y138" s="46" t="e">
        <f t="shared" si="27"/>
        <v>#N/A</v>
      </c>
    </row>
    <row r="139" spans="1:25" x14ac:dyDescent="0.3">
      <c r="A139" s="30" t="str">
        <f>IF('Pre-Survey'!A139&gt;0, 'Pre-Survey'!A139, "")</f>
        <v/>
      </c>
      <c r="B139" s="27" t="str">
        <f>IF('Pre-Survey'!$A139&gt;0, 'Pre-Survey'!AC139, "")</f>
        <v/>
      </c>
      <c r="C139" s="27" t="str">
        <f>IF('Pre-Survey'!$A139&gt;0, 'Pre-Survey'!AD139, "")</f>
        <v/>
      </c>
      <c r="D139" s="27" t="str">
        <f>IF('Pre-Survey'!$A139&gt;0, 'Pre-Survey'!AE139, "")</f>
        <v/>
      </c>
      <c r="E139" s="27" t="str">
        <f>IF('Pre-Survey'!$A139&gt;0, 'Pre-Survey'!AF139, "")</f>
        <v/>
      </c>
      <c r="F139" s="27" t="str">
        <f>IF('Pre-Survey'!$A139&gt;0, 'Pre-Survey'!AG139, "")</f>
        <v/>
      </c>
      <c r="G139" s="27" t="str">
        <f>IF('Pre-Survey'!$A139&gt;0, 'Pre-Survey'!AH139, "")</f>
        <v/>
      </c>
      <c r="H139" s="27" t="str">
        <f>IF('Pre-Survey'!$A139&gt;0, 'Pre-Survey'!AI139, "")</f>
        <v/>
      </c>
      <c r="I139" s="27" t="str">
        <f>IF('Pre-Survey'!$A139&gt;0, (SUM(B139:H139)), "")</f>
        <v/>
      </c>
      <c r="J139" s="28" t="e">
        <f>INDEX('Post-Survey'!AO:AO, MATCH('Post-Survey'!$A139, Hidden!$A:$A, 0))</f>
        <v>#N/A</v>
      </c>
      <c r="K139" s="28" t="e">
        <f>INDEX('Post-Survey'!AP:AP, MATCH('Post-Survey'!$A139, Hidden!$A:$A, 0))</f>
        <v>#N/A</v>
      </c>
      <c r="L139" s="28" t="e">
        <f>INDEX('Post-Survey'!AQ:AQ, MATCH('Post-Survey'!$A139, Hidden!$A:$A, 0))</f>
        <v>#N/A</v>
      </c>
      <c r="M139" s="28" t="e">
        <f>INDEX('Post-Survey'!AR:AR, MATCH('Post-Survey'!$A139, Hidden!$A:$A, 0))</f>
        <v>#N/A</v>
      </c>
      <c r="N139" s="28" t="e">
        <f>INDEX('Post-Survey'!AS:AS, MATCH('Post-Survey'!$A139, Hidden!$A:$A, 0))</f>
        <v>#N/A</v>
      </c>
      <c r="O139" s="28" t="e">
        <f>INDEX('Post-Survey'!AT:AT, MATCH('Post-Survey'!$A139, Hidden!$A:$A, 0))</f>
        <v>#N/A</v>
      </c>
      <c r="P139" s="28" t="e">
        <f>INDEX('Post-Survey'!AU:AU, MATCH('Post-Survey'!$A139, Hidden!$A:$A, 0))</f>
        <v>#N/A</v>
      </c>
      <c r="Q139" s="28" t="e">
        <f t="shared" si="19"/>
        <v>#N/A</v>
      </c>
      <c r="R139" s="46" t="e">
        <f t="shared" si="20"/>
        <v>#N/A</v>
      </c>
      <c r="S139" s="46" t="e">
        <f t="shared" si="21"/>
        <v>#N/A</v>
      </c>
      <c r="T139" s="46" t="e">
        <f t="shared" si="22"/>
        <v>#N/A</v>
      </c>
      <c r="U139" s="46" t="e">
        <f t="shared" si="23"/>
        <v>#N/A</v>
      </c>
      <c r="V139" s="46" t="e">
        <f t="shared" si="24"/>
        <v>#N/A</v>
      </c>
      <c r="W139" s="46" t="e">
        <f t="shared" si="25"/>
        <v>#N/A</v>
      </c>
      <c r="X139" s="46" t="e">
        <f t="shared" si="26"/>
        <v>#N/A</v>
      </c>
      <c r="Y139" s="46" t="e">
        <f t="shared" si="27"/>
        <v>#N/A</v>
      </c>
    </row>
    <row r="140" spans="1:25" x14ac:dyDescent="0.3">
      <c r="A140" s="30" t="str">
        <f>IF('Pre-Survey'!A140&gt;0, 'Pre-Survey'!A140, "")</f>
        <v/>
      </c>
      <c r="B140" s="27" t="str">
        <f>IF('Pre-Survey'!$A140&gt;0, 'Pre-Survey'!AC140, "")</f>
        <v/>
      </c>
      <c r="C140" s="27" t="str">
        <f>IF('Pre-Survey'!$A140&gt;0, 'Pre-Survey'!AD140, "")</f>
        <v/>
      </c>
      <c r="D140" s="27" t="str">
        <f>IF('Pre-Survey'!$A140&gt;0, 'Pre-Survey'!AE140, "")</f>
        <v/>
      </c>
      <c r="E140" s="27" t="str">
        <f>IF('Pre-Survey'!$A140&gt;0, 'Pre-Survey'!AF140, "")</f>
        <v/>
      </c>
      <c r="F140" s="27" t="str">
        <f>IF('Pre-Survey'!$A140&gt;0, 'Pre-Survey'!AG140, "")</f>
        <v/>
      </c>
      <c r="G140" s="27" t="str">
        <f>IF('Pre-Survey'!$A140&gt;0, 'Pre-Survey'!AH140, "")</f>
        <v/>
      </c>
      <c r="H140" s="27" t="str">
        <f>IF('Pre-Survey'!$A140&gt;0, 'Pre-Survey'!AI140, "")</f>
        <v/>
      </c>
      <c r="I140" s="27" t="str">
        <f>IF('Pre-Survey'!$A140&gt;0, (SUM(B140:H140)), "")</f>
        <v/>
      </c>
      <c r="J140" s="28" t="e">
        <f>INDEX('Post-Survey'!AO:AO, MATCH('Post-Survey'!$A140, Hidden!$A:$A, 0))</f>
        <v>#N/A</v>
      </c>
      <c r="K140" s="28" t="e">
        <f>INDEX('Post-Survey'!AP:AP, MATCH('Post-Survey'!$A140, Hidden!$A:$A, 0))</f>
        <v>#N/A</v>
      </c>
      <c r="L140" s="28" t="e">
        <f>INDEX('Post-Survey'!AQ:AQ, MATCH('Post-Survey'!$A140, Hidden!$A:$A, 0))</f>
        <v>#N/A</v>
      </c>
      <c r="M140" s="28" t="e">
        <f>INDEX('Post-Survey'!AR:AR, MATCH('Post-Survey'!$A140, Hidden!$A:$A, 0))</f>
        <v>#N/A</v>
      </c>
      <c r="N140" s="28" t="e">
        <f>INDEX('Post-Survey'!AS:AS, MATCH('Post-Survey'!$A140, Hidden!$A:$A, 0))</f>
        <v>#N/A</v>
      </c>
      <c r="O140" s="28" t="e">
        <f>INDEX('Post-Survey'!AT:AT, MATCH('Post-Survey'!$A140, Hidden!$A:$A, 0))</f>
        <v>#N/A</v>
      </c>
      <c r="P140" s="28" t="e">
        <f>INDEX('Post-Survey'!AU:AU, MATCH('Post-Survey'!$A140, Hidden!$A:$A, 0))</f>
        <v>#N/A</v>
      </c>
      <c r="Q140" s="28" t="e">
        <f t="shared" si="19"/>
        <v>#N/A</v>
      </c>
      <c r="R140" s="46" t="e">
        <f t="shared" si="20"/>
        <v>#N/A</v>
      </c>
      <c r="S140" s="46" t="e">
        <f t="shared" si="21"/>
        <v>#N/A</v>
      </c>
      <c r="T140" s="46" t="e">
        <f t="shared" si="22"/>
        <v>#N/A</v>
      </c>
      <c r="U140" s="46" t="e">
        <f t="shared" si="23"/>
        <v>#N/A</v>
      </c>
      <c r="V140" s="46" t="e">
        <f t="shared" si="24"/>
        <v>#N/A</v>
      </c>
      <c r="W140" s="46" t="e">
        <f t="shared" si="25"/>
        <v>#N/A</v>
      </c>
      <c r="X140" s="46" t="e">
        <f t="shared" si="26"/>
        <v>#N/A</v>
      </c>
      <c r="Y140" s="46" t="e">
        <f t="shared" si="27"/>
        <v>#N/A</v>
      </c>
    </row>
    <row r="141" spans="1:25" x14ac:dyDescent="0.3">
      <c r="A141" s="30" t="str">
        <f>IF('Pre-Survey'!A141&gt;0, 'Pre-Survey'!A141, "")</f>
        <v/>
      </c>
      <c r="B141" s="27" t="str">
        <f>IF('Pre-Survey'!$A141&gt;0, 'Pre-Survey'!AC141, "")</f>
        <v/>
      </c>
      <c r="C141" s="27" t="str">
        <f>IF('Pre-Survey'!$A141&gt;0, 'Pre-Survey'!AD141, "")</f>
        <v/>
      </c>
      <c r="D141" s="27" t="str">
        <f>IF('Pre-Survey'!$A141&gt;0, 'Pre-Survey'!AE141, "")</f>
        <v/>
      </c>
      <c r="E141" s="27" t="str">
        <f>IF('Pre-Survey'!$A141&gt;0, 'Pre-Survey'!AF141, "")</f>
        <v/>
      </c>
      <c r="F141" s="27" t="str">
        <f>IF('Pre-Survey'!$A141&gt;0, 'Pre-Survey'!AG141, "")</f>
        <v/>
      </c>
      <c r="G141" s="27" t="str">
        <f>IF('Pre-Survey'!$A141&gt;0, 'Pre-Survey'!AH141, "")</f>
        <v/>
      </c>
      <c r="H141" s="27" t="str">
        <f>IF('Pre-Survey'!$A141&gt;0, 'Pre-Survey'!AI141, "")</f>
        <v/>
      </c>
      <c r="I141" s="27" t="str">
        <f>IF('Pre-Survey'!$A141&gt;0, (SUM(B141:H141)), "")</f>
        <v/>
      </c>
      <c r="J141" s="28" t="e">
        <f>INDEX('Post-Survey'!AO:AO, MATCH('Post-Survey'!$A141, Hidden!$A:$A, 0))</f>
        <v>#N/A</v>
      </c>
      <c r="K141" s="28" t="e">
        <f>INDEX('Post-Survey'!AP:AP, MATCH('Post-Survey'!$A141, Hidden!$A:$A, 0))</f>
        <v>#N/A</v>
      </c>
      <c r="L141" s="28" t="e">
        <f>INDEX('Post-Survey'!AQ:AQ, MATCH('Post-Survey'!$A141, Hidden!$A:$A, 0))</f>
        <v>#N/A</v>
      </c>
      <c r="M141" s="28" t="e">
        <f>INDEX('Post-Survey'!AR:AR, MATCH('Post-Survey'!$A141, Hidden!$A:$A, 0))</f>
        <v>#N/A</v>
      </c>
      <c r="N141" s="28" t="e">
        <f>INDEX('Post-Survey'!AS:AS, MATCH('Post-Survey'!$A141, Hidden!$A:$A, 0))</f>
        <v>#N/A</v>
      </c>
      <c r="O141" s="28" t="e">
        <f>INDEX('Post-Survey'!AT:AT, MATCH('Post-Survey'!$A141, Hidden!$A:$A, 0))</f>
        <v>#N/A</v>
      </c>
      <c r="P141" s="28" t="e">
        <f>INDEX('Post-Survey'!AU:AU, MATCH('Post-Survey'!$A141, Hidden!$A:$A, 0))</f>
        <v>#N/A</v>
      </c>
      <c r="Q141" s="28" t="e">
        <f t="shared" si="19"/>
        <v>#N/A</v>
      </c>
      <c r="R141" s="46" t="e">
        <f t="shared" si="20"/>
        <v>#N/A</v>
      </c>
      <c r="S141" s="46" t="e">
        <f t="shared" si="21"/>
        <v>#N/A</v>
      </c>
      <c r="T141" s="46" t="e">
        <f t="shared" si="22"/>
        <v>#N/A</v>
      </c>
      <c r="U141" s="46" t="e">
        <f t="shared" si="23"/>
        <v>#N/A</v>
      </c>
      <c r="V141" s="46" t="e">
        <f t="shared" si="24"/>
        <v>#N/A</v>
      </c>
      <c r="W141" s="46" t="e">
        <f t="shared" si="25"/>
        <v>#N/A</v>
      </c>
      <c r="X141" s="46" t="e">
        <f t="shared" si="26"/>
        <v>#N/A</v>
      </c>
      <c r="Y141" s="46" t="e">
        <f t="shared" si="27"/>
        <v>#N/A</v>
      </c>
    </row>
    <row r="142" spans="1:25" x14ac:dyDescent="0.3">
      <c r="A142" s="30" t="str">
        <f>IF('Pre-Survey'!A142&gt;0, 'Pre-Survey'!A142, "")</f>
        <v/>
      </c>
      <c r="B142" s="27" t="str">
        <f>IF('Pre-Survey'!$A142&gt;0, 'Pre-Survey'!AC142, "")</f>
        <v/>
      </c>
      <c r="C142" s="27" t="str">
        <f>IF('Pre-Survey'!$A142&gt;0, 'Pre-Survey'!AD142, "")</f>
        <v/>
      </c>
      <c r="D142" s="27" t="str">
        <f>IF('Pre-Survey'!$A142&gt;0, 'Pre-Survey'!AE142, "")</f>
        <v/>
      </c>
      <c r="E142" s="27" t="str">
        <f>IF('Pre-Survey'!$A142&gt;0, 'Pre-Survey'!AF142, "")</f>
        <v/>
      </c>
      <c r="F142" s="27" t="str">
        <f>IF('Pre-Survey'!$A142&gt;0, 'Pre-Survey'!AG142, "")</f>
        <v/>
      </c>
      <c r="G142" s="27" t="str">
        <f>IF('Pre-Survey'!$A142&gt;0, 'Pre-Survey'!AH142, "")</f>
        <v/>
      </c>
      <c r="H142" s="27" t="str">
        <f>IF('Pre-Survey'!$A142&gt;0, 'Pre-Survey'!AI142, "")</f>
        <v/>
      </c>
      <c r="I142" s="27" t="str">
        <f>IF('Pre-Survey'!$A142&gt;0, (SUM(B142:H142)), "")</f>
        <v/>
      </c>
      <c r="J142" s="28" t="e">
        <f>INDEX('Post-Survey'!AO:AO, MATCH('Post-Survey'!$A142, Hidden!$A:$A, 0))</f>
        <v>#N/A</v>
      </c>
      <c r="K142" s="28" t="e">
        <f>INDEX('Post-Survey'!AP:AP, MATCH('Post-Survey'!$A142, Hidden!$A:$A, 0))</f>
        <v>#N/A</v>
      </c>
      <c r="L142" s="28" t="e">
        <f>INDEX('Post-Survey'!AQ:AQ, MATCH('Post-Survey'!$A142, Hidden!$A:$A, 0))</f>
        <v>#N/A</v>
      </c>
      <c r="M142" s="28" t="e">
        <f>INDEX('Post-Survey'!AR:AR, MATCH('Post-Survey'!$A142, Hidden!$A:$A, 0))</f>
        <v>#N/A</v>
      </c>
      <c r="N142" s="28" t="e">
        <f>INDEX('Post-Survey'!AS:AS, MATCH('Post-Survey'!$A142, Hidden!$A:$A, 0))</f>
        <v>#N/A</v>
      </c>
      <c r="O142" s="28" t="e">
        <f>INDEX('Post-Survey'!AT:AT, MATCH('Post-Survey'!$A142, Hidden!$A:$A, 0))</f>
        <v>#N/A</v>
      </c>
      <c r="P142" s="28" t="e">
        <f>INDEX('Post-Survey'!AU:AU, MATCH('Post-Survey'!$A142, Hidden!$A:$A, 0))</f>
        <v>#N/A</v>
      </c>
      <c r="Q142" s="28" t="e">
        <f t="shared" si="19"/>
        <v>#N/A</v>
      </c>
      <c r="R142" s="46" t="e">
        <f t="shared" si="20"/>
        <v>#N/A</v>
      </c>
      <c r="S142" s="46" t="e">
        <f t="shared" si="21"/>
        <v>#N/A</v>
      </c>
      <c r="T142" s="46" t="e">
        <f t="shared" si="22"/>
        <v>#N/A</v>
      </c>
      <c r="U142" s="46" t="e">
        <f t="shared" si="23"/>
        <v>#N/A</v>
      </c>
      <c r="V142" s="46" t="e">
        <f t="shared" si="24"/>
        <v>#N/A</v>
      </c>
      <c r="W142" s="46" t="e">
        <f t="shared" si="25"/>
        <v>#N/A</v>
      </c>
      <c r="X142" s="46" t="e">
        <f t="shared" si="26"/>
        <v>#N/A</v>
      </c>
      <c r="Y142" s="46" t="e">
        <f t="shared" si="27"/>
        <v>#N/A</v>
      </c>
    </row>
    <row r="143" spans="1:25" x14ac:dyDescent="0.3">
      <c r="A143" s="30" t="str">
        <f>IF('Pre-Survey'!A143&gt;0, 'Pre-Survey'!A143, "")</f>
        <v/>
      </c>
      <c r="B143" s="27" t="str">
        <f>IF('Pre-Survey'!$A143&gt;0, 'Pre-Survey'!AC143, "")</f>
        <v/>
      </c>
      <c r="C143" s="27" t="str">
        <f>IF('Pre-Survey'!$A143&gt;0, 'Pre-Survey'!AD143, "")</f>
        <v/>
      </c>
      <c r="D143" s="27" t="str">
        <f>IF('Pre-Survey'!$A143&gt;0, 'Pre-Survey'!AE143, "")</f>
        <v/>
      </c>
      <c r="E143" s="27" t="str">
        <f>IF('Pre-Survey'!$A143&gt;0, 'Pre-Survey'!AF143, "")</f>
        <v/>
      </c>
      <c r="F143" s="27" t="str">
        <f>IF('Pre-Survey'!$A143&gt;0, 'Pre-Survey'!AG143, "")</f>
        <v/>
      </c>
      <c r="G143" s="27" t="str">
        <f>IF('Pre-Survey'!$A143&gt;0, 'Pre-Survey'!AH143, "")</f>
        <v/>
      </c>
      <c r="H143" s="27" t="str">
        <f>IF('Pre-Survey'!$A143&gt;0, 'Pre-Survey'!AI143, "")</f>
        <v/>
      </c>
      <c r="I143" s="27" t="str">
        <f>IF('Pre-Survey'!$A143&gt;0, (SUM(B143:H143)), "")</f>
        <v/>
      </c>
      <c r="J143" s="28" t="e">
        <f>INDEX('Post-Survey'!AO:AO, MATCH('Post-Survey'!$A143, Hidden!$A:$A, 0))</f>
        <v>#N/A</v>
      </c>
      <c r="K143" s="28" t="e">
        <f>INDEX('Post-Survey'!AP:AP, MATCH('Post-Survey'!$A143, Hidden!$A:$A, 0))</f>
        <v>#N/A</v>
      </c>
      <c r="L143" s="28" t="e">
        <f>INDEX('Post-Survey'!AQ:AQ, MATCH('Post-Survey'!$A143, Hidden!$A:$A, 0))</f>
        <v>#N/A</v>
      </c>
      <c r="M143" s="28" t="e">
        <f>INDEX('Post-Survey'!AR:AR, MATCH('Post-Survey'!$A143, Hidden!$A:$A, 0))</f>
        <v>#N/A</v>
      </c>
      <c r="N143" s="28" t="e">
        <f>INDEX('Post-Survey'!AS:AS, MATCH('Post-Survey'!$A143, Hidden!$A:$A, 0))</f>
        <v>#N/A</v>
      </c>
      <c r="O143" s="28" t="e">
        <f>INDEX('Post-Survey'!AT:AT, MATCH('Post-Survey'!$A143, Hidden!$A:$A, 0))</f>
        <v>#N/A</v>
      </c>
      <c r="P143" s="28" t="e">
        <f>INDEX('Post-Survey'!AU:AU, MATCH('Post-Survey'!$A143, Hidden!$A:$A, 0))</f>
        <v>#N/A</v>
      </c>
      <c r="Q143" s="28" t="e">
        <f t="shared" si="19"/>
        <v>#N/A</v>
      </c>
      <c r="R143" s="46" t="e">
        <f t="shared" si="20"/>
        <v>#N/A</v>
      </c>
      <c r="S143" s="46" t="e">
        <f t="shared" si="21"/>
        <v>#N/A</v>
      </c>
      <c r="T143" s="46" t="e">
        <f t="shared" si="22"/>
        <v>#N/A</v>
      </c>
      <c r="U143" s="46" t="e">
        <f t="shared" si="23"/>
        <v>#N/A</v>
      </c>
      <c r="V143" s="46" t="e">
        <f t="shared" si="24"/>
        <v>#N/A</v>
      </c>
      <c r="W143" s="46" t="e">
        <f t="shared" si="25"/>
        <v>#N/A</v>
      </c>
      <c r="X143" s="46" t="e">
        <f t="shared" si="26"/>
        <v>#N/A</v>
      </c>
      <c r="Y143" s="46" t="e">
        <f t="shared" si="27"/>
        <v>#N/A</v>
      </c>
    </row>
    <row r="144" spans="1:25" x14ac:dyDescent="0.3">
      <c r="A144" s="30" t="str">
        <f>IF('Pre-Survey'!A144&gt;0, 'Pre-Survey'!A144, "")</f>
        <v/>
      </c>
      <c r="B144" s="27" t="str">
        <f>IF('Pre-Survey'!$A144&gt;0, 'Pre-Survey'!AC144, "")</f>
        <v/>
      </c>
      <c r="C144" s="27" t="str">
        <f>IF('Pre-Survey'!$A144&gt;0, 'Pre-Survey'!AD144, "")</f>
        <v/>
      </c>
      <c r="D144" s="27" t="str">
        <f>IF('Pre-Survey'!$A144&gt;0, 'Pre-Survey'!AE144, "")</f>
        <v/>
      </c>
      <c r="E144" s="27" t="str">
        <f>IF('Pre-Survey'!$A144&gt;0, 'Pre-Survey'!AF144, "")</f>
        <v/>
      </c>
      <c r="F144" s="27" t="str">
        <f>IF('Pre-Survey'!$A144&gt;0, 'Pre-Survey'!AG144, "")</f>
        <v/>
      </c>
      <c r="G144" s="27" t="str">
        <f>IF('Pre-Survey'!$A144&gt;0, 'Pre-Survey'!AH144, "")</f>
        <v/>
      </c>
      <c r="H144" s="27" t="str">
        <f>IF('Pre-Survey'!$A144&gt;0, 'Pre-Survey'!AI144, "")</f>
        <v/>
      </c>
      <c r="I144" s="27" t="str">
        <f>IF('Pre-Survey'!$A144&gt;0, (SUM(B144:H144)), "")</f>
        <v/>
      </c>
      <c r="J144" s="28" t="e">
        <f>INDEX('Post-Survey'!AO:AO, MATCH('Post-Survey'!$A144, Hidden!$A:$A, 0))</f>
        <v>#N/A</v>
      </c>
      <c r="K144" s="28" t="e">
        <f>INDEX('Post-Survey'!AP:AP, MATCH('Post-Survey'!$A144, Hidden!$A:$A, 0))</f>
        <v>#N/A</v>
      </c>
      <c r="L144" s="28" t="e">
        <f>INDEX('Post-Survey'!AQ:AQ, MATCH('Post-Survey'!$A144, Hidden!$A:$A, 0))</f>
        <v>#N/A</v>
      </c>
      <c r="M144" s="28" t="e">
        <f>INDEX('Post-Survey'!AR:AR, MATCH('Post-Survey'!$A144, Hidden!$A:$A, 0))</f>
        <v>#N/A</v>
      </c>
      <c r="N144" s="28" t="e">
        <f>INDEX('Post-Survey'!AS:AS, MATCH('Post-Survey'!$A144, Hidden!$A:$A, 0))</f>
        <v>#N/A</v>
      </c>
      <c r="O144" s="28" t="e">
        <f>INDEX('Post-Survey'!AT:AT, MATCH('Post-Survey'!$A144, Hidden!$A:$A, 0))</f>
        <v>#N/A</v>
      </c>
      <c r="P144" s="28" t="e">
        <f>INDEX('Post-Survey'!AU:AU, MATCH('Post-Survey'!$A144, Hidden!$A:$A, 0))</f>
        <v>#N/A</v>
      </c>
      <c r="Q144" s="28" t="e">
        <f t="shared" si="19"/>
        <v>#N/A</v>
      </c>
      <c r="R144" s="46" t="e">
        <f t="shared" si="20"/>
        <v>#N/A</v>
      </c>
      <c r="S144" s="46" t="e">
        <f t="shared" si="21"/>
        <v>#N/A</v>
      </c>
      <c r="T144" s="46" t="e">
        <f t="shared" si="22"/>
        <v>#N/A</v>
      </c>
      <c r="U144" s="46" t="e">
        <f t="shared" si="23"/>
        <v>#N/A</v>
      </c>
      <c r="V144" s="46" t="e">
        <f t="shared" si="24"/>
        <v>#N/A</v>
      </c>
      <c r="W144" s="46" t="e">
        <f t="shared" si="25"/>
        <v>#N/A</v>
      </c>
      <c r="X144" s="46" t="e">
        <f t="shared" si="26"/>
        <v>#N/A</v>
      </c>
      <c r="Y144" s="46" t="e">
        <f t="shared" si="27"/>
        <v>#N/A</v>
      </c>
    </row>
    <row r="145" spans="1:25" x14ac:dyDescent="0.3">
      <c r="A145" s="30" t="str">
        <f>IF('Pre-Survey'!A145&gt;0, 'Pre-Survey'!A145, "")</f>
        <v/>
      </c>
      <c r="B145" s="27" t="str">
        <f>IF('Pre-Survey'!$A145&gt;0, 'Pre-Survey'!AC145, "")</f>
        <v/>
      </c>
      <c r="C145" s="27" t="str">
        <f>IF('Pre-Survey'!$A145&gt;0, 'Pre-Survey'!AD145, "")</f>
        <v/>
      </c>
      <c r="D145" s="27" t="str">
        <f>IF('Pre-Survey'!$A145&gt;0, 'Pre-Survey'!AE145, "")</f>
        <v/>
      </c>
      <c r="E145" s="27" t="str">
        <f>IF('Pre-Survey'!$A145&gt;0, 'Pre-Survey'!AF145, "")</f>
        <v/>
      </c>
      <c r="F145" s="27" t="str">
        <f>IF('Pre-Survey'!$A145&gt;0, 'Pre-Survey'!AG145, "")</f>
        <v/>
      </c>
      <c r="G145" s="27" t="str">
        <f>IF('Pre-Survey'!$A145&gt;0, 'Pre-Survey'!AH145, "")</f>
        <v/>
      </c>
      <c r="H145" s="27" t="str">
        <f>IF('Pre-Survey'!$A145&gt;0, 'Pre-Survey'!AI145, "")</f>
        <v/>
      </c>
      <c r="I145" s="27" t="str">
        <f>IF('Pre-Survey'!$A145&gt;0, (SUM(B145:H145)), "")</f>
        <v/>
      </c>
      <c r="J145" s="28" t="e">
        <f>INDEX('Post-Survey'!AO:AO, MATCH('Post-Survey'!$A145, Hidden!$A:$A, 0))</f>
        <v>#N/A</v>
      </c>
      <c r="K145" s="28" t="e">
        <f>INDEX('Post-Survey'!AP:AP, MATCH('Post-Survey'!$A145, Hidden!$A:$A, 0))</f>
        <v>#N/A</v>
      </c>
      <c r="L145" s="28" t="e">
        <f>INDEX('Post-Survey'!AQ:AQ, MATCH('Post-Survey'!$A145, Hidden!$A:$A, 0))</f>
        <v>#N/A</v>
      </c>
      <c r="M145" s="28" t="e">
        <f>INDEX('Post-Survey'!AR:AR, MATCH('Post-Survey'!$A145, Hidden!$A:$A, 0))</f>
        <v>#N/A</v>
      </c>
      <c r="N145" s="28" t="e">
        <f>INDEX('Post-Survey'!AS:AS, MATCH('Post-Survey'!$A145, Hidden!$A:$A, 0))</f>
        <v>#N/A</v>
      </c>
      <c r="O145" s="28" t="e">
        <f>INDEX('Post-Survey'!AT:AT, MATCH('Post-Survey'!$A145, Hidden!$A:$A, 0))</f>
        <v>#N/A</v>
      </c>
      <c r="P145" s="28" t="e">
        <f>INDEX('Post-Survey'!AU:AU, MATCH('Post-Survey'!$A145, Hidden!$A:$A, 0))</f>
        <v>#N/A</v>
      </c>
      <c r="Q145" s="28" t="e">
        <f t="shared" si="19"/>
        <v>#N/A</v>
      </c>
      <c r="R145" s="46" t="e">
        <f t="shared" si="20"/>
        <v>#N/A</v>
      </c>
      <c r="S145" s="46" t="e">
        <f t="shared" si="21"/>
        <v>#N/A</v>
      </c>
      <c r="T145" s="46" t="e">
        <f t="shared" si="22"/>
        <v>#N/A</v>
      </c>
      <c r="U145" s="46" t="e">
        <f t="shared" si="23"/>
        <v>#N/A</v>
      </c>
      <c r="V145" s="46" t="e">
        <f t="shared" si="24"/>
        <v>#N/A</v>
      </c>
      <c r="W145" s="46" t="e">
        <f t="shared" si="25"/>
        <v>#N/A</v>
      </c>
      <c r="X145" s="46" t="e">
        <f t="shared" si="26"/>
        <v>#N/A</v>
      </c>
      <c r="Y145" s="46" t="e">
        <f t="shared" si="27"/>
        <v>#N/A</v>
      </c>
    </row>
    <row r="146" spans="1:25" x14ac:dyDescent="0.3">
      <c r="A146" s="30" t="str">
        <f>IF('Pre-Survey'!A146&gt;0, 'Pre-Survey'!A146, "")</f>
        <v/>
      </c>
      <c r="B146" s="27" t="str">
        <f>IF('Pre-Survey'!$A146&gt;0, 'Pre-Survey'!AC146, "")</f>
        <v/>
      </c>
      <c r="C146" s="27" t="str">
        <f>IF('Pre-Survey'!$A146&gt;0, 'Pre-Survey'!AD146, "")</f>
        <v/>
      </c>
      <c r="D146" s="27" t="str">
        <f>IF('Pre-Survey'!$A146&gt;0, 'Pre-Survey'!AE146, "")</f>
        <v/>
      </c>
      <c r="E146" s="27" t="str">
        <f>IF('Pre-Survey'!$A146&gt;0, 'Pre-Survey'!AF146, "")</f>
        <v/>
      </c>
      <c r="F146" s="27" t="str">
        <f>IF('Pre-Survey'!$A146&gt;0, 'Pre-Survey'!AG146, "")</f>
        <v/>
      </c>
      <c r="G146" s="27" t="str">
        <f>IF('Pre-Survey'!$A146&gt;0, 'Pre-Survey'!AH146, "")</f>
        <v/>
      </c>
      <c r="H146" s="27" t="str">
        <f>IF('Pre-Survey'!$A146&gt;0, 'Pre-Survey'!AI146, "")</f>
        <v/>
      </c>
      <c r="I146" s="27" t="str">
        <f>IF('Pre-Survey'!$A146&gt;0, (SUM(B146:H146)), "")</f>
        <v/>
      </c>
      <c r="J146" s="28" t="e">
        <f>INDEX('Post-Survey'!AO:AO, MATCH('Post-Survey'!$A146, Hidden!$A:$A, 0))</f>
        <v>#N/A</v>
      </c>
      <c r="K146" s="28" t="e">
        <f>INDEX('Post-Survey'!AP:AP, MATCH('Post-Survey'!$A146, Hidden!$A:$A, 0))</f>
        <v>#N/A</v>
      </c>
      <c r="L146" s="28" t="e">
        <f>INDEX('Post-Survey'!AQ:AQ, MATCH('Post-Survey'!$A146, Hidden!$A:$A, 0))</f>
        <v>#N/A</v>
      </c>
      <c r="M146" s="28" t="e">
        <f>INDEX('Post-Survey'!AR:AR, MATCH('Post-Survey'!$A146, Hidden!$A:$A, 0))</f>
        <v>#N/A</v>
      </c>
      <c r="N146" s="28" t="e">
        <f>INDEX('Post-Survey'!AS:AS, MATCH('Post-Survey'!$A146, Hidden!$A:$A, 0))</f>
        <v>#N/A</v>
      </c>
      <c r="O146" s="28" t="e">
        <f>INDEX('Post-Survey'!AT:AT, MATCH('Post-Survey'!$A146, Hidden!$A:$A, 0))</f>
        <v>#N/A</v>
      </c>
      <c r="P146" s="28" t="e">
        <f>INDEX('Post-Survey'!AU:AU, MATCH('Post-Survey'!$A146, Hidden!$A:$A, 0))</f>
        <v>#N/A</v>
      </c>
      <c r="Q146" s="28" t="e">
        <f t="shared" si="19"/>
        <v>#N/A</v>
      </c>
      <c r="R146" s="46" t="e">
        <f t="shared" si="20"/>
        <v>#N/A</v>
      </c>
      <c r="S146" s="46" t="e">
        <f t="shared" si="21"/>
        <v>#N/A</v>
      </c>
      <c r="T146" s="46" t="e">
        <f t="shared" si="22"/>
        <v>#N/A</v>
      </c>
      <c r="U146" s="46" t="e">
        <f t="shared" si="23"/>
        <v>#N/A</v>
      </c>
      <c r="V146" s="46" t="e">
        <f t="shared" si="24"/>
        <v>#N/A</v>
      </c>
      <c r="W146" s="46" t="e">
        <f t="shared" si="25"/>
        <v>#N/A</v>
      </c>
      <c r="X146" s="46" t="e">
        <f t="shared" si="26"/>
        <v>#N/A</v>
      </c>
      <c r="Y146" s="46" t="e">
        <f t="shared" si="27"/>
        <v>#N/A</v>
      </c>
    </row>
    <row r="147" spans="1:25" x14ac:dyDescent="0.3">
      <c r="A147" s="30" t="str">
        <f>IF('Pre-Survey'!A147&gt;0, 'Pre-Survey'!A147, "")</f>
        <v/>
      </c>
      <c r="B147" s="27" t="str">
        <f>IF('Pre-Survey'!$A147&gt;0, 'Pre-Survey'!AC147, "")</f>
        <v/>
      </c>
      <c r="C147" s="27" t="str">
        <f>IF('Pre-Survey'!$A147&gt;0, 'Pre-Survey'!AD147, "")</f>
        <v/>
      </c>
      <c r="D147" s="27" t="str">
        <f>IF('Pre-Survey'!$A147&gt;0, 'Pre-Survey'!AE147, "")</f>
        <v/>
      </c>
      <c r="E147" s="27" t="str">
        <f>IF('Pre-Survey'!$A147&gt;0, 'Pre-Survey'!AF147, "")</f>
        <v/>
      </c>
      <c r="F147" s="27" t="str">
        <f>IF('Pre-Survey'!$A147&gt;0, 'Pre-Survey'!AG147, "")</f>
        <v/>
      </c>
      <c r="G147" s="27" t="str">
        <f>IF('Pre-Survey'!$A147&gt;0, 'Pre-Survey'!AH147, "")</f>
        <v/>
      </c>
      <c r="H147" s="27" t="str">
        <f>IF('Pre-Survey'!$A147&gt;0, 'Pre-Survey'!AI147, "")</f>
        <v/>
      </c>
      <c r="I147" s="27" t="str">
        <f>IF('Pre-Survey'!$A147&gt;0, (SUM(B147:H147)), "")</f>
        <v/>
      </c>
      <c r="J147" s="28" t="e">
        <f>INDEX('Post-Survey'!AO:AO, MATCH('Post-Survey'!$A147, Hidden!$A:$A, 0))</f>
        <v>#N/A</v>
      </c>
      <c r="K147" s="28" t="e">
        <f>INDEX('Post-Survey'!AP:AP, MATCH('Post-Survey'!$A147, Hidden!$A:$A, 0))</f>
        <v>#N/A</v>
      </c>
      <c r="L147" s="28" t="e">
        <f>INDEX('Post-Survey'!AQ:AQ, MATCH('Post-Survey'!$A147, Hidden!$A:$A, 0))</f>
        <v>#N/A</v>
      </c>
      <c r="M147" s="28" t="e">
        <f>INDEX('Post-Survey'!AR:AR, MATCH('Post-Survey'!$A147, Hidden!$A:$A, 0))</f>
        <v>#N/A</v>
      </c>
      <c r="N147" s="28" t="e">
        <f>INDEX('Post-Survey'!AS:AS, MATCH('Post-Survey'!$A147, Hidden!$A:$A, 0))</f>
        <v>#N/A</v>
      </c>
      <c r="O147" s="28" t="e">
        <f>INDEX('Post-Survey'!AT:AT, MATCH('Post-Survey'!$A147, Hidden!$A:$A, 0))</f>
        <v>#N/A</v>
      </c>
      <c r="P147" s="28" t="e">
        <f>INDEX('Post-Survey'!AU:AU, MATCH('Post-Survey'!$A147, Hidden!$A:$A, 0))</f>
        <v>#N/A</v>
      </c>
      <c r="Q147" s="28" t="e">
        <f t="shared" si="19"/>
        <v>#N/A</v>
      </c>
      <c r="R147" s="46" t="e">
        <f t="shared" si="20"/>
        <v>#N/A</v>
      </c>
      <c r="S147" s="46" t="e">
        <f t="shared" si="21"/>
        <v>#N/A</v>
      </c>
      <c r="T147" s="46" t="e">
        <f t="shared" si="22"/>
        <v>#N/A</v>
      </c>
      <c r="U147" s="46" t="e">
        <f t="shared" si="23"/>
        <v>#N/A</v>
      </c>
      <c r="V147" s="46" t="e">
        <f t="shared" si="24"/>
        <v>#N/A</v>
      </c>
      <c r="W147" s="46" t="e">
        <f t="shared" si="25"/>
        <v>#N/A</v>
      </c>
      <c r="X147" s="46" t="e">
        <f t="shared" si="26"/>
        <v>#N/A</v>
      </c>
      <c r="Y147" s="46" t="e">
        <f t="shared" si="27"/>
        <v>#N/A</v>
      </c>
    </row>
    <row r="148" spans="1:25" x14ac:dyDescent="0.3">
      <c r="A148" s="30" t="str">
        <f>IF('Pre-Survey'!A148&gt;0, 'Pre-Survey'!A148, "")</f>
        <v/>
      </c>
      <c r="B148" s="27" t="str">
        <f>IF('Pre-Survey'!$A148&gt;0, 'Pre-Survey'!AC148, "")</f>
        <v/>
      </c>
      <c r="C148" s="27" t="str">
        <f>IF('Pre-Survey'!$A148&gt;0, 'Pre-Survey'!AD148, "")</f>
        <v/>
      </c>
      <c r="D148" s="27" t="str">
        <f>IF('Pre-Survey'!$A148&gt;0, 'Pre-Survey'!AE148, "")</f>
        <v/>
      </c>
      <c r="E148" s="27" t="str">
        <f>IF('Pre-Survey'!$A148&gt;0, 'Pre-Survey'!AF148, "")</f>
        <v/>
      </c>
      <c r="F148" s="27" t="str">
        <f>IF('Pre-Survey'!$A148&gt;0, 'Pre-Survey'!AG148, "")</f>
        <v/>
      </c>
      <c r="G148" s="27" t="str">
        <f>IF('Pre-Survey'!$A148&gt;0, 'Pre-Survey'!AH148, "")</f>
        <v/>
      </c>
      <c r="H148" s="27" t="str">
        <f>IF('Pre-Survey'!$A148&gt;0, 'Pre-Survey'!AI148, "")</f>
        <v/>
      </c>
      <c r="I148" s="27" t="str">
        <f>IF('Pre-Survey'!$A148&gt;0, (SUM(B148:H148)), "")</f>
        <v/>
      </c>
      <c r="J148" s="28" t="e">
        <f>INDEX('Post-Survey'!AO:AO, MATCH('Post-Survey'!$A148, Hidden!$A:$A, 0))</f>
        <v>#N/A</v>
      </c>
      <c r="K148" s="28" t="e">
        <f>INDEX('Post-Survey'!AP:AP, MATCH('Post-Survey'!$A148, Hidden!$A:$A, 0))</f>
        <v>#N/A</v>
      </c>
      <c r="L148" s="28" t="e">
        <f>INDEX('Post-Survey'!AQ:AQ, MATCH('Post-Survey'!$A148, Hidden!$A:$A, 0))</f>
        <v>#N/A</v>
      </c>
      <c r="M148" s="28" t="e">
        <f>INDEX('Post-Survey'!AR:AR, MATCH('Post-Survey'!$A148, Hidden!$A:$A, 0))</f>
        <v>#N/A</v>
      </c>
      <c r="N148" s="28" t="e">
        <f>INDEX('Post-Survey'!AS:AS, MATCH('Post-Survey'!$A148, Hidden!$A:$A, 0))</f>
        <v>#N/A</v>
      </c>
      <c r="O148" s="28" t="e">
        <f>INDEX('Post-Survey'!AT:AT, MATCH('Post-Survey'!$A148, Hidden!$A:$A, 0))</f>
        <v>#N/A</v>
      </c>
      <c r="P148" s="28" t="e">
        <f>INDEX('Post-Survey'!AU:AU, MATCH('Post-Survey'!$A148, Hidden!$A:$A, 0))</f>
        <v>#N/A</v>
      </c>
      <c r="Q148" s="28" t="e">
        <f t="shared" si="19"/>
        <v>#N/A</v>
      </c>
      <c r="R148" s="46" t="e">
        <f t="shared" si="20"/>
        <v>#N/A</v>
      </c>
      <c r="S148" s="46" t="e">
        <f t="shared" si="21"/>
        <v>#N/A</v>
      </c>
      <c r="T148" s="46" t="e">
        <f t="shared" si="22"/>
        <v>#N/A</v>
      </c>
      <c r="U148" s="46" t="e">
        <f t="shared" si="23"/>
        <v>#N/A</v>
      </c>
      <c r="V148" s="46" t="e">
        <f t="shared" si="24"/>
        <v>#N/A</v>
      </c>
      <c r="W148" s="46" t="e">
        <f t="shared" si="25"/>
        <v>#N/A</v>
      </c>
      <c r="X148" s="46" t="e">
        <f t="shared" si="26"/>
        <v>#N/A</v>
      </c>
      <c r="Y148" s="46" t="e">
        <f t="shared" si="27"/>
        <v>#N/A</v>
      </c>
    </row>
    <row r="149" spans="1:25" x14ac:dyDescent="0.3">
      <c r="A149" s="30" t="str">
        <f>IF('Pre-Survey'!A149&gt;0, 'Pre-Survey'!A149, "")</f>
        <v/>
      </c>
      <c r="B149" s="27" t="str">
        <f>IF('Pre-Survey'!$A149&gt;0, 'Pre-Survey'!AC149, "")</f>
        <v/>
      </c>
      <c r="C149" s="27" t="str">
        <f>IF('Pre-Survey'!$A149&gt;0, 'Pre-Survey'!AD149, "")</f>
        <v/>
      </c>
      <c r="D149" s="27" t="str">
        <f>IF('Pre-Survey'!$A149&gt;0, 'Pre-Survey'!AE149, "")</f>
        <v/>
      </c>
      <c r="E149" s="27" t="str">
        <f>IF('Pre-Survey'!$A149&gt;0, 'Pre-Survey'!AF149, "")</f>
        <v/>
      </c>
      <c r="F149" s="27" t="str">
        <f>IF('Pre-Survey'!$A149&gt;0, 'Pre-Survey'!AG149, "")</f>
        <v/>
      </c>
      <c r="G149" s="27" t="str">
        <f>IF('Pre-Survey'!$A149&gt;0, 'Pre-Survey'!AH149, "")</f>
        <v/>
      </c>
      <c r="H149" s="27" t="str">
        <f>IF('Pre-Survey'!$A149&gt;0, 'Pre-Survey'!AI149, "")</f>
        <v/>
      </c>
      <c r="I149" s="27" t="str">
        <f>IF('Pre-Survey'!$A149&gt;0, (SUM(B149:H149)), "")</f>
        <v/>
      </c>
      <c r="J149" s="28" t="e">
        <f>INDEX('Post-Survey'!AO:AO, MATCH('Post-Survey'!$A149, Hidden!$A:$A, 0))</f>
        <v>#N/A</v>
      </c>
      <c r="K149" s="28" t="e">
        <f>INDEX('Post-Survey'!AP:AP, MATCH('Post-Survey'!$A149, Hidden!$A:$A, 0))</f>
        <v>#N/A</v>
      </c>
      <c r="L149" s="28" t="e">
        <f>INDEX('Post-Survey'!AQ:AQ, MATCH('Post-Survey'!$A149, Hidden!$A:$A, 0))</f>
        <v>#N/A</v>
      </c>
      <c r="M149" s="28" t="e">
        <f>INDEX('Post-Survey'!AR:AR, MATCH('Post-Survey'!$A149, Hidden!$A:$A, 0))</f>
        <v>#N/A</v>
      </c>
      <c r="N149" s="28" t="e">
        <f>INDEX('Post-Survey'!AS:AS, MATCH('Post-Survey'!$A149, Hidden!$A:$A, 0))</f>
        <v>#N/A</v>
      </c>
      <c r="O149" s="28" t="e">
        <f>INDEX('Post-Survey'!AT:AT, MATCH('Post-Survey'!$A149, Hidden!$A:$A, 0))</f>
        <v>#N/A</v>
      </c>
      <c r="P149" s="28" t="e">
        <f>INDEX('Post-Survey'!AU:AU, MATCH('Post-Survey'!$A149, Hidden!$A:$A, 0))</f>
        <v>#N/A</v>
      </c>
      <c r="Q149" s="28" t="e">
        <f t="shared" si="19"/>
        <v>#N/A</v>
      </c>
      <c r="R149" s="46" t="e">
        <f t="shared" si="20"/>
        <v>#N/A</v>
      </c>
      <c r="S149" s="46" t="e">
        <f t="shared" si="21"/>
        <v>#N/A</v>
      </c>
      <c r="T149" s="46" t="e">
        <f t="shared" si="22"/>
        <v>#N/A</v>
      </c>
      <c r="U149" s="46" t="e">
        <f t="shared" si="23"/>
        <v>#N/A</v>
      </c>
      <c r="V149" s="46" t="e">
        <f t="shared" si="24"/>
        <v>#N/A</v>
      </c>
      <c r="W149" s="46" t="e">
        <f t="shared" si="25"/>
        <v>#N/A</v>
      </c>
      <c r="X149" s="46" t="e">
        <f t="shared" si="26"/>
        <v>#N/A</v>
      </c>
      <c r="Y149" s="46" t="e">
        <f t="shared" si="27"/>
        <v>#N/A</v>
      </c>
    </row>
    <row r="150" spans="1:25" x14ac:dyDescent="0.3">
      <c r="A150" s="30" t="str">
        <f>IF('Pre-Survey'!A150&gt;0, 'Pre-Survey'!A150, "")</f>
        <v/>
      </c>
      <c r="B150" s="27" t="str">
        <f>IF('Pre-Survey'!$A150&gt;0, 'Pre-Survey'!AC150, "")</f>
        <v/>
      </c>
      <c r="C150" s="27" t="str">
        <f>IF('Pre-Survey'!$A150&gt;0, 'Pre-Survey'!AD150, "")</f>
        <v/>
      </c>
      <c r="D150" s="27" t="str">
        <f>IF('Pre-Survey'!$A150&gt;0, 'Pre-Survey'!AE150, "")</f>
        <v/>
      </c>
      <c r="E150" s="27" t="str">
        <f>IF('Pre-Survey'!$A150&gt;0, 'Pre-Survey'!AF150, "")</f>
        <v/>
      </c>
      <c r="F150" s="27" t="str">
        <f>IF('Pre-Survey'!$A150&gt;0, 'Pre-Survey'!AG150, "")</f>
        <v/>
      </c>
      <c r="G150" s="27" t="str">
        <f>IF('Pre-Survey'!$A150&gt;0, 'Pre-Survey'!AH150, "")</f>
        <v/>
      </c>
      <c r="H150" s="27" t="str">
        <f>IF('Pre-Survey'!$A150&gt;0, 'Pre-Survey'!AI150, "")</f>
        <v/>
      </c>
      <c r="I150" s="27" t="str">
        <f>IF('Pre-Survey'!$A150&gt;0, (SUM(B150:H150)), "")</f>
        <v/>
      </c>
      <c r="J150" s="28" t="e">
        <f>INDEX('Post-Survey'!AO:AO, MATCH('Post-Survey'!$A150, Hidden!$A:$A, 0))</f>
        <v>#N/A</v>
      </c>
      <c r="K150" s="28" t="e">
        <f>INDEX('Post-Survey'!AP:AP, MATCH('Post-Survey'!$A150, Hidden!$A:$A, 0))</f>
        <v>#N/A</v>
      </c>
      <c r="L150" s="28" t="e">
        <f>INDEX('Post-Survey'!AQ:AQ, MATCH('Post-Survey'!$A150, Hidden!$A:$A, 0))</f>
        <v>#N/A</v>
      </c>
      <c r="M150" s="28" t="e">
        <f>INDEX('Post-Survey'!AR:AR, MATCH('Post-Survey'!$A150, Hidden!$A:$A, 0))</f>
        <v>#N/A</v>
      </c>
      <c r="N150" s="28" t="e">
        <f>INDEX('Post-Survey'!AS:AS, MATCH('Post-Survey'!$A150, Hidden!$A:$A, 0))</f>
        <v>#N/A</v>
      </c>
      <c r="O150" s="28" t="e">
        <f>INDEX('Post-Survey'!AT:AT, MATCH('Post-Survey'!$A150, Hidden!$A:$A, 0))</f>
        <v>#N/A</v>
      </c>
      <c r="P150" s="28" t="e">
        <f>INDEX('Post-Survey'!AU:AU, MATCH('Post-Survey'!$A150, Hidden!$A:$A, 0))</f>
        <v>#N/A</v>
      </c>
      <c r="Q150" s="28" t="e">
        <f t="shared" si="19"/>
        <v>#N/A</v>
      </c>
      <c r="R150" s="46" t="e">
        <f t="shared" si="20"/>
        <v>#N/A</v>
      </c>
      <c r="S150" s="46" t="e">
        <f t="shared" si="21"/>
        <v>#N/A</v>
      </c>
      <c r="T150" s="46" t="e">
        <f t="shared" si="22"/>
        <v>#N/A</v>
      </c>
      <c r="U150" s="46" t="e">
        <f t="shared" si="23"/>
        <v>#N/A</v>
      </c>
      <c r="V150" s="46" t="e">
        <f t="shared" si="24"/>
        <v>#N/A</v>
      </c>
      <c r="W150" s="46" t="e">
        <f t="shared" si="25"/>
        <v>#N/A</v>
      </c>
      <c r="X150" s="46" t="e">
        <f t="shared" si="26"/>
        <v>#N/A</v>
      </c>
      <c r="Y150" s="46" t="e">
        <f t="shared" si="27"/>
        <v>#N/A</v>
      </c>
    </row>
    <row r="151" spans="1:25" x14ac:dyDescent="0.3">
      <c r="A151" s="30" t="str">
        <f>IF('Pre-Survey'!A151&gt;0, 'Pre-Survey'!A151, "")</f>
        <v/>
      </c>
      <c r="B151" s="27" t="str">
        <f>IF('Pre-Survey'!$A151&gt;0, 'Pre-Survey'!AC151, "")</f>
        <v/>
      </c>
      <c r="C151" s="27" t="str">
        <f>IF('Pre-Survey'!$A151&gt;0, 'Pre-Survey'!AD151, "")</f>
        <v/>
      </c>
      <c r="D151" s="27" t="str">
        <f>IF('Pre-Survey'!$A151&gt;0, 'Pre-Survey'!AE151, "")</f>
        <v/>
      </c>
      <c r="E151" s="27" t="str">
        <f>IF('Pre-Survey'!$A151&gt;0, 'Pre-Survey'!AF151, "")</f>
        <v/>
      </c>
      <c r="F151" s="27" t="str">
        <f>IF('Pre-Survey'!$A151&gt;0, 'Pre-Survey'!AG151, "")</f>
        <v/>
      </c>
      <c r="G151" s="27" t="str">
        <f>IF('Pre-Survey'!$A151&gt;0, 'Pre-Survey'!AH151, "")</f>
        <v/>
      </c>
      <c r="H151" s="27" t="str">
        <f>IF('Pre-Survey'!$A151&gt;0, 'Pre-Survey'!AI151, "")</f>
        <v/>
      </c>
      <c r="I151" s="27" t="str">
        <f>IF('Pre-Survey'!$A151&gt;0, (SUM(B151:H151)), "")</f>
        <v/>
      </c>
      <c r="J151" s="28" t="e">
        <f>INDEX('Post-Survey'!AO:AO, MATCH('Post-Survey'!$A151, Hidden!$A:$A, 0))</f>
        <v>#N/A</v>
      </c>
      <c r="K151" s="28" t="e">
        <f>INDEX('Post-Survey'!AP:AP, MATCH('Post-Survey'!$A151, Hidden!$A:$A, 0))</f>
        <v>#N/A</v>
      </c>
      <c r="L151" s="28" t="e">
        <f>INDEX('Post-Survey'!AQ:AQ, MATCH('Post-Survey'!$A151, Hidden!$A:$A, 0))</f>
        <v>#N/A</v>
      </c>
      <c r="M151" s="28" t="e">
        <f>INDEX('Post-Survey'!AR:AR, MATCH('Post-Survey'!$A151, Hidden!$A:$A, 0))</f>
        <v>#N/A</v>
      </c>
      <c r="N151" s="28" t="e">
        <f>INDEX('Post-Survey'!AS:AS, MATCH('Post-Survey'!$A151, Hidden!$A:$A, 0))</f>
        <v>#N/A</v>
      </c>
      <c r="O151" s="28" t="e">
        <f>INDEX('Post-Survey'!AT:AT, MATCH('Post-Survey'!$A151, Hidden!$A:$A, 0))</f>
        <v>#N/A</v>
      </c>
      <c r="P151" s="28" t="e">
        <f>INDEX('Post-Survey'!AU:AU, MATCH('Post-Survey'!$A151, Hidden!$A:$A, 0))</f>
        <v>#N/A</v>
      </c>
      <c r="Q151" s="28" t="e">
        <f t="shared" si="19"/>
        <v>#N/A</v>
      </c>
      <c r="R151" s="46" t="e">
        <f t="shared" si="20"/>
        <v>#N/A</v>
      </c>
      <c r="S151" s="46" t="e">
        <f t="shared" si="21"/>
        <v>#N/A</v>
      </c>
      <c r="T151" s="46" t="e">
        <f t="shared" si="22"/>
        <v>#N/A</v>
      </c>
      <c r="U151" s="46" t="e">
        <f t="shared" si="23"/>
        <v>#N/A</v>
      </c>
      <c r="V151" s="46" t="e">
        <f t="shared" si="24"/>
        <v>#N/A</v>
      </c>
      <c r="W151" s="46" t="e">
        <f t="shared" si="25"/>
        <v>#N/A</v>
      </c>
      <c r="X151" s="46" t="e">
        <f t="shared" si="26"/>
        <v>#N/A</v>
      </c>
      <c r="Y151" s="46" t="e">
        <f t="shared" si="27"/>
        <v>#N/A</v>
      </c>
    </row>
    <row r="152" spans="1:25" x14ac:dyDescent="0.3">
      <c r="A152" s="30" t="str">
        <f>IF('Pre-Survey'!A152&gt;0, 'Pre-Survey'!A152, "")</f>
        <v/>
      </c>
      <c r="B152" s="27" t="str">
        <f>IF('Pre-Survey'!$A152&gt;0, 'Pre-Survey'!AC152, "")</f>
        <v/>
      </c>
      <c r="C152" s="27" t="str">
        <f>IF('Pre-Survey'!$A152&gt;0, 'Pre-Survey'!AD152, "")</f>
        <v/>
      </c>
      <c r="D152" s="27" t="str">
        <f>IF('Pre-Survey'!$A152&gt;0, 'Pre-Survey'!AE152, "")</f>
        <v/>
      </c>
      <c r="E152" s="27" t="str">
        <f>IF('Pre-Survey'!$A152&gt;0, 'Pre-Survey'!AF152, "")</f>
        <v/>
      </c>
      <c r="F152" s="27" t="str">
        <f>IF('Pre-Survey'!$A152&gt;0, 'Pre-Survey'!AG152, "")</f>
        <v/>
      </c>
      <c r="G152" s="27" t="str">
        <f>IF('Pre-Survey'!$A152&gt;0, 'Pre-Survey'!AH152, "")</f>
        <v/>
      </c>
      <c r="H152" s="27" t="str">
        <f>IF('Pre-Survey'!$A152&gt;0, 'Pre-Survey'!AI152, "")</f>
        <v/>
      </c>
      <c r="I152" s="27" t="str">
        <f>IF('Pre-Survey'!$A152&gt;0, (SUM(B152:H152)), "")</f>
        <v/>
      </c>
      <c r="J152" s="28" t="e">
        <f>INDEX('Post-Survey'!AO:AO, MATCH('Post-Survey'!$A152, Hidden!$A:$A, 0))</f>
        <v>#N/A</v>
      </c>
      <c r="K152" s="28" t="e">
        <f>INDEX('Post-Survey'!AP:AP, MATCH('Post-Survey'!$A152, Hidden!$A:$A, 0))</f>
        <v>#N/A</v>
      </c>
      <c r="L152" s="28" t="e">
        <f>INDEX('Post-Survey'!AQ:AQ, MATCH('Post-Survey'!$A152, Hidden!$A:$A, 0))</f>
        <v>#N/A</v>
      </c>
      <c r="M152" s="28" t="e">
        <f>INDEX('Post-Survey'!AR:AR, MATCH('Post-Survey'!$A152, Hidden!$A:$A, 0))</f>
        <v>#N/A</v>
      </c>
      <c r="N152" s="28" t="e">
        <f>INDEX('Post-Survey'!AS:AS, MATCH('Post-Survey'!$A152, Hidden!$A:$A, 0))</f>
        <v>#N/A</v>
      </c>
      <c r="O152" s="28" t="e">
        <f>INDEX('Post-Survey'!AT:AT, MATCH('Post-Survey'!$A152, Hidden!$A:$A, 0))</f>
        <v>#N/A</v>
      </c>
      <c r="P152" s="28" t="e">
        <f>INDEX('Post-Survey'!AU:AU, MATCH('Post-Survey'!$A152, Hidden!$A:$A, 0))</f>
        <v>#N/A</v>
      </c>
      <c r="Q152" s="28" t="e">
        <f t="shared" si="19"/>
        <v>#N/A</v>
      </c>
      <c r="R152" s="46" t="e">
        <f t="shared" si="20"/>
        <v>#N/A</v>
      </c>
      <c r="S152" s="46" t="e">
        <f t="shared" si="21"/>
        <v>#N/A</v>
      </c>
      <c r="T152" s="46" t="e">
        <f t="shared" si="22"/>
        <v>#N/A</v>
      </c>
      <c r="U152" s="46" t="e">
        <f t="shared" si="23"/>
        <v>#N/A</v>
      </c>
      <c r="V152" s="46" t="e">
        <f t="shared" si="24"/>
        <v>#N/A</v>
      </c>
      <c r="W152" s="46" t="e">
        <f t="shared" si="25"/>
        <v>#N/A</v>
      </c>
      <c r="X152" s="46" t="e">
        <f t="shared" si="26"/>
        <v>#N/A</v>
      </c>
      <c r="Y152" s="46" t="e">
        <f t="shared" si="27"/>
        <v>#N/A</v>
      </c>
    </row>
    <row r="153" spans="1:25" x14ac:dyDescent="0.3">
      <c r="A153" s="30" t="str">
        <f>IF('Pre-Survey'!A153&gt;0, 'Pre-Survey'!A153, "")</f>
        <v/>
      </c>
      <c r="B153" s="27" t="str">
        <f>IF('Pre-Survey'!$A153&gt;0, 'Pre-Survey'!AC153, "")</f>
        <v/>
      </c>
      <c r="C153" s="27" t="str">
        <f>IF('Pre-Survey'!$A153&gt;0, 'Pre-Survey'!AD153, "")</f>
        <v/>
      </c>
      <c r="D153" s="27" t="str">
        <f>IF('Pre-Survey'!$A153&gt;0, 'Pre-Survey'!AE153, "")</f>
        <v/>
      </c>
      <c r="E153" s="27" t="str">
        <f>IF('Pre-Survey'!$A153&gt;0, 'Pre-Survey'!AF153, "")</f>
        <v/>
      </c>
      <c r="F153" s="27" t="str">
        <f>IF('Pre-Survey'!$A153&gt;0, 'Pre-Survey'!AG153, "")</f>
        <v/>
      </c>
      <c r="G153" s="27" t="str">
        <f>IF('Pre-Survey'!$A153&gt;0, 'Pre-Survey'!AH153, "")</f>
        <v/>
      </c>
      <c r="H153" s="27" t="str">
        <f>IF('Pre-Survey'!$A153&gt;0, 'Pre-Survey'!AI153, "")</f>
        <v/>
      </c>
      <c r="I153" s="27" t="str">
        <f>IF('Pre-Survey'!$A153&gt;0, (SUM(B153:H153)), "")</f>
        <v/>
      </c>
      <c r="J153" s="28" t="e">
        <f>INDEX('Post-Survey'!AO:AO, MATCH('Post-Survey'!$A153, Hidden!$A:$A, 0))</f>
        <v>#N/A</v>
      </c>
      <c r="K153" s="28" t="e">
        <f>INDEX('Post-Survey'!AP:AP, MATCH('Post-Survey'!$A153, Hidden!$A:$A, 0))</f>
        <v>#N/A</v>
      </c>
      <c r="L153" s="28" t="e">
        <f>INDEX('Post-Survey'!AQ:AQ, MATCH('Post-Survey'!$A153, Hidden!$A:$A, 0))</f>
        <v>#N/A</v>
      </c>
      <c r="M153" s="28" t="e">
        <f>INDEX('Post-Survey'!AR:AR, MATCH('Post-Survey'!$A153, Hidden!$A:$A, 0))</f>
        <v>#N/A</v>
      </c>
      <c r="N153" s="28" t="e">
        <f>INDEX('Post-Survey'!AS:AS, MATCH('Post-Survey'!$A153, Hidden!$A:$A, 0))</f>
        <v>#N/A</v>
      </c>
      <c r="O153" s="28" t="e">
        <f>INDEX('Post-Survey'!AT:AT, MATCH('Post-Survey'!$A153, Hidden!$A:$A, 0))</f>
        <v>#N/A</v>
      </c>
      <c r="P153" s="28" t="e">
        <f>INDEX('Post-Survey'!AU:AU, MATCH('Post-Survey'!$A153, Hidden!$A:$A, 0))</f>
        <v>#N/A</v>
      </c>
      <c r="Q153" s="28" t="e">
        <f t="shared" si="19"/>
        <v>#N/A</v>
      </c>
      <c r="R153" s="46" t="e">
        <f t="shared" si="20"/>
        <v>#N/A</v>
      </c>
      <c r="S153" s="46" t="e">
        <f t="shared" si="21"/>
        <v>#N/A</v>
      </c>
      <c r="T153" s="46" t="e">
        <f t="shared" si="22"/>
        <v>#N/A</v>
      </c>
      <c r="U153" s="46" t="e">
        <f t="shared" si="23"/>
        <v>#N/A</v>
      </c>
      <c r="V153" s="46" t="e">
        <f t="shared" si="24"/>
        <v>#N/A</v>
      </c>
      <c r="W153" s="46" t="e">
        <f t="shared" si="25"/>
        <v>#N/A</v>
      </c>
      <c r="X153" s="46" t="e">
        <f t="shared" si="26"/>
        <v>#N/A</v>
      </c>
      <c r="Y153" s="46" t="e">
        <f t="shared" si="27"/>
        <v>#N/A</v>
      </c>
    </row>
    <row r="154" spans="1:25" x14ac:dyDescent="0.3">
      <c r="A154" s="30" t="str">
        <f>IF('Pre-Survey'!A154&gt;0, 'Pre-Survey'!A154, "")</f>
        <v/>
      </c>
      <c r="B154" s="27" t="str">
        <f>IF('Pre-Survey'!$A154&gt;0, 'Pre-Survey'!AC154, "")</f>
        <v/>
      </c>
      <c r="C154" s="27" t="str">
        <f>IF('Pre-Survey'!$A154&gt;0, 'Pre-Survey'!AD154, "")</f>
        <v/>
      </c>
      <c r="D154" s="27" t="str">
        <f>IF('Pre-Survey'!$A154&gt;0, 'Pre-Survey'!AE154, "")</f>
        <v/>
      </c>
      <c r="E154" s="27" t="str">
        <f>IF('Pre-Survey'!$A154&gt;0, 'Pre-Survey'!AF154, "")</f>
        <v/>
      </c>
      <c r="F154" s="27" t="str">
        <f>IF('Pre-Survey'!$A154&gt;0, 'Pre-Survey'!AG154, "")</f>
        <v/>
      </c>
      <c r="G154" s="27" t="str">
        <f>IF('Pre-Survey'!$A154&gt;0, 'Pre-Survey'!AH154, "")</f>
        <v/>
      </c>
      <c r="H154" s="27" t="str">
        <f>IF('Pre-Survey'!$A154&gt;0, 'Pre-Survey'!AI154, "")</f>
        <v/>
      </c>
      <c r="I154" s="27" t="str">
        <f>IF('Pre-Survey'!$A154&gt;0, (SUM(B154:H154)), "")</f>
        <v/>
      </c>
      <c r="J154" s="28" t="e">
        <f>INDEX('Post-Survey'!AO:AO, MATCH('Post-Survey'!$A154, Hidden!$A:$A, 0))</f>
        <v>#N/A</v>
      </c>
      <c r="K154" s="28" t="e">
        <f>INDEX('Post-Survey'!AP:AP, MATCH('Post-Survey'!$A154, Hidden!$A:$A, 0))</f>
        <v>#N/A</v>
      </c>
      <c r="L154" s="28" t="e">
        <f>INDEX('Post-Survey'!AQ:AQ, MATCH('Post-Survey'!$A154, Hidden!$A:$A, 0))</f>
        <v>#N/A</v>
      </c>
      <c r="M154" s="28" t="e">
        <f>INDEX('Post-Survey'!AR:AR, MATCH('Post-Survey'!$A154, Hidden!$A:$A, 0))</f>
        <v>#N/A</v>
      </c>
      <c r="N154" s="28" t="e">
        <f>INDEX('Post-Survey'!AS:AS, MATCH('Post-Survey'!$A154, Hidden!$A:$A, 0))</f>
        <v>#N/A</v>
      </c>
      <c r="O154" s="28" t="e">
        <f>INDEX('Post-Survey'!AT:AT, MATCH('Post-Survey'!$A154, Hidden!$A:$A, 0))</f>
        <v>#N/A</v>
      </c>
      <c r="P154" s="28" t="e">
        <f>INDEX('Post-Survey'!AU:AU, MATCH('Post-Survey'!$A154, Hidden!$A:$A, 0))</f>
        <v>#N/A</v>
      </c>
      <c r="Q154" s="28" t="e">
        <f t="shared" si="19"/>
        <v>#N/A</v>
      </c>
      <c r="R154" s="46" t="e">
        <f t="shared" si="20"/>
        <v>#N/A</v>
      </c>
      <c r="S154" s="46" t="e">
        <f t="shared" si="21"/>
        <v>#N/A</v>
      </c>
      <c r="T154" s="46" t="e">
        <f t="shared" si="22"/>
        <v>#N/A</v>
      </c>
      <c r="U154" s="46" t="e">
        <f t="shared" si="23"/>
        <v>#N/A</v>
      </c>
      <c r="V154" s="46" t="e">
        <f t="shared" si="24"/>
        <v>#N/A</v>
      </c>
      <c r="W154" s="46" t="e">
        <f t="shared" si="25"/>
        <v>#N/A</v>
      </c>
      <c r="X154" s="46" t="e">
        <f t="shared" si="26"/>
        <v>#N/A</v>
      </c>
      <c r="Y154" s="46" t="e">
        <f t="shared" si="27"/>
        <v>#N/A</v>
      </c>
    </row>
    <row r="155" spans="1:25" x14ac:dyDescent="0.3">
      <c r="A155" s="30" t="str">
        <f>IF('Pre-Survey'!A155&gt;0, 'Pre-Survey'!A155, "")</f>
        <v/>
      </c>
      <c r="B155" s="27" t="str">
        <f>IF('Pre-Survey'!$A155&gt;0, 'Pre-Survey'!AC155, "")</f>
        <v/>
      </c>
      <c r="C155" s="27" t="str">
        <f>IF('Pre-Survey'!$A155&gt;0, 'Pre-Survey'!AD155, "")</f>
        <v/>
      </c>
      <c r="D155" s="27" t="str">
        <f>IF('Pre-Survey'!$A155&gt;0, 'Pre-Survey'!AE155, "")</f>
        <v/>
      </c>
      <c r="E155" s="27" t="str">
        <f>IF('Pre-Survey'!$A155&gt;0, 'Pre-Survey'!AF155, "")</f>
        <v/>
      </c>
      <c r="F155" s="27" t="str">
        <f>IF('Pre-Survey'!$A155&gt;0, 'Pre-Survey'!AG155, "")</f>
        <v/>
      </c>
      <c r="G155" s="27" t="str">
        <f>IF('Pre-Survey'!$A155&gt;0, 'Pre-Survey'!AH155, "")</f>
        <v/>
      </c>
      <c r="H155" s="27" t="str">
        <f>IF('Pre-Survey'!$A155&gt;0, 'Pre-Survey'!AI155, "")</f>
        <v/>
      </c>
      <c r="I155" s="27" t="str">
        <f>IF('Pre-Survey'!$A155&gt;0, (SUM(B155:H155)), "")</f>
        <v/>
      </c>
      <c r="J155" s="28" t="e">
        <f>INDEX('Post-Survey'!AO:AO, MATCH('Post-Survey'!$A155, Hidden!$A:$A, 0))</f>
        <v>#N/A</v>
      </c>
      <c r="K155" s="28" t="e">
        <f>INDEX('Post-Survey'!AP:AP, MATCH('Post-Survey'!$A155, Hidden!$A:$A, 0))</f>
        <v>#N/A</v>
      </c>
      <c r="L155" s="28" t="e">
        <f>INDEX('Post-Survey'!AQ:AQ, MATCH('Post-Survey'!$A155, Hidden!$A:$A, 0))</f>
        <v>#N/A</v>
      </c>
      <c r="M155" s="28" t="e">
        <f>INDEX('Post-Survey'!AR:AR, MATCH('Post-Survey'!$A155, Hidden!$A:$A, 0))</f>
        <v>#N/A</v>
      </c>
      <c r="N155" s="28" t="e">
        <f>INDEX('Post-Survey'!AS:AS, MATCH('Post-Survey'!$A155, Hidden!$A:$A, 0))</f>
        <v>#N/A</v>
      </c>
      <c r="O155" s="28" t="e">
        <f>INDEX('Post-Survey'!AT:AT, MATCH('Post-Survey'!$A155, Hidden!$A:$A, 0))</f>
        <v>#N/A</v>
      </c>
      <c r="P155" s="28" t="e">
        <f>INDEX('Post-Survey'!AU:AU, MATCH('Post-Survey'!$A155, Hidden!$A:$A, 0))</f>
        <v>#N/A</v>
      </c>
      <c r="Q155" s="28" t="e">
        <f t="shared" si="19"/>
        <v>#N/A</v>
      </c>
      <c r="R155" s="46" t="e">
        <f t="shared" si="20"/>
        <v>#N/A</v>
      </c>
      <c r="S155" s="46" t="e">
        <f t="shared" si="21"/>
        <v>#N/A</v>
      </c>
      <c r="T155" s="46" t="e">
        <f t="shared" si="22"/>
        <v>#N/A</v>
      </c>
      <c r="U155" s="46" t="e">
        <f t="shared" si="23"/>
        <v>#N/A</v>
      </c>
      <c r="V155" s="46" t="e">
        <f t="shared" si="24"/>
        <v>#N/A</v>
      </c>
      <c r="W155" s="46" t="e">
        <f t="shared" si="25"/>
        <v>#N/A</v>
      </c>
      <c r="X155" s="46" t="e">
        <f t="shared" si="26"/>
        <v>#N/A</v>
      </c>
      <c r="Y155" s="46" t="e">
        <f t="shared" si="27"/>
        <v>#N/A</v>
      </c>
    </row>
    <row r="156" spans="1:25" x14ac:dyDescent="0.3">
      <c r="A156" s="30" t="str">
        <f>IF('Pre-Survey'!A156&gt;0, 'Pre-Survey'!A156, "")</f>
        <v/>
      </c>
      <c r="B156" s="27" t="str">
        <f>IF('Pre-Survey'!$A156&gt;0, 'Pre-Survey'!AC156, "")</f>
        <v/>
      </c>
      <c r="C156" s="27" t="str">
        <f>IF('Pre-Survey'!$A156&gt;0, 'Pre-Survey'!AD156, "")</f>
        <v/>
      </c>
      <c r="D156" s="27" t="str">
        <f>IF('Pre-Survey'!$A156&gt;0, 'Pre-Survey'!AE156, "")</f>
        <v/>
      </c>
      <c r="E156" s="27" t="str">
        <f>IF('Pre-Survey'!$A156&gt;0, 'Pre-Survey'!AF156, "")</f>
        <v/>
      </c>
      <c r="F156" s="27" t="str">
        <f>IF('Pre-Survey'!$A156&gt;0, 'Pre-Survey'!AG156, "")</f>
        <v/>
      </c>
      <c r="G156" s="27" t="str">
        <f>IF('Pre-Survey'!$A156&gt;0, 'Pre-Survey'!AH156, "")</f>
        <v/>
      </c>
      <c r="H156" s="27" t="str">
        <f>IF('Pre-Survey'!$A156&gt;0, 'Pre-Survey'!AI156, "")</f>
        <v/>
      </c>
      <c r="I156" s="27" t="str">
        <f>IF('Pre-Survey'!$A156&gt;0, (SUM(B156:H156)), "")</f>
        <v/>
      </c>
      <c r="J156" s="28" t="e">
        <f>INDEX('Post-Survey'!AO:AO, MATCH('Post-Survey'!$A156, Hidden!$A:$A, 0))</f>
        <v>#N/A</v>
      </c>
      <c r="K156" s="28" t="e">
        <f>INDEX('Post-Survey'!AP:AP, MATCH('Post-Survey'!$A156, Hidden!$A:$A, 0))</f>
        <v>#N/A</v>
      </c>
      <c r="L156" s="28" t="e">
        <f>INDEX('Post-Survey'!AQ:AQ, MATCH('Post-Survey'!$A156, Hidden!$A:$A, 0))</f>
        <v>#N/A</v>
      </c>
      <c r="M156" s="28" t="e">
        <f>INDEX('Post-Survey'!AR:AR, MATCH('Post-Survey'!$A156, Hidden!$A:$A, 0))</f>
        <v>#N/A</v>
      </c>
      <c r="N156" s="28" t="e">
        <f>INDEX('Post-Survey'!AS:AS, MATCH('Post-Survey'!$A156, Hidden!$A:$A, 0))</f>
        <v>#N/A</v>
      </c>
      <c r="O156" s="28" t="e">
        <f>INDEX('Post-Survey'!AT:AT, MATCH('Post-Survey'!$A156, Hidden!$A:$A, 0))</f>
        <v>#N/A</v>
      </c>
      <c r="P156" s="28" t="e">
        <f>INDEX('Post-Survey'!AU:AU, MATCH('Post-Survey'!$A156, Hidden!$A:$A, 0))</f>
        <v>#N/A</v>
      </c>
      <c r="Q156" s="28" t="e">
        <f t="shared" si="19"/>
        <v>#N/A</v>
      </c>
      <c r="R156" s="46" t="e">
        <f t="shared" si="20"/>
        <v>#N/A</v>
      </c>
      <c r="S156" s="46" t="e">
        <f t="shared" si="21"/>
        <v>#N/A</v>
      </c>
      <c r="T156" s="46" t="e">
        <f t="shared" si="22"/>
        <v>#N/A</v>
      </c>
      <c r="U156" s="46" t="e">
        <f t="shared" si="23"/>
        <v>#N/A</v>
      </c>
      <c r="V156" s="46" t="e">
        <f t="shared" si="24"/>
        <v>#N/A</v>
      </c>
      <c r="W156" s="46" t="e">
        <f t="shared" si="25"/>
        <v>#N/A</v>
      </c>
      <c r="X156" s="46" t="e">
        <f t="shared" si="26"/>
        <v>#N/A</v>
      </c>
      <c r="Y156" s="46" t="e">
        <f t="shared" si="27"/>
        <v>#N/A</v>
      </c>
    </row>
    <row r="157" spans="1:25" x14ac:dyDescent="0.3">
      <c r="A157" s="30" t="str">
        <f>IF('Pre-Survey'!A157&gt;0, 'Pre-Survey'!A157, "")</f>
        <v/>
      </c>
      <c r="B157" s="27" t="str">
        <f>IF('Pre-Survey'!$A157&gt;0, 'Pre-Survey'!AC157, "")</f>
        <v/>
      </c>
      <c r="C157" s="27" t="str">
        <f>IF('Pre-Survey'!$A157&gt;0, 'Pre-Survey'!AD157, "")</f>
        <v/>
      </c>
      <c r="D157" s="27" t="str">
        <f>IF('Pre-Survey'!$A157&gt;0, 'Pre-Survey'!AE157, "")</f>
        <v/>
      </c>
      <c r="E157" s="27" t="str">
        <f>IF('Pre-Survey'!$A157&gt;0, 'Pre-Survey'!AF157, "")</f>
        <v/>
      </c>
      <c r="F157" s="27" t="str">
        <f>IF('Pre-Survey'!$A157&gt;0, 'Pre-Survey'!AG157, "")</f>
        <v/>
      </c>
      <c r="G157" s="27" t="str">
        <f>IF('Pre-Survey'!$A157&gt;0, 'Pre-Survey'!AH157, "")</f>
        <v/>
      </c>
      <c r="H157" s="27" t="str">
        <f>IF('Pre-Survey'!$A157&gt;0, 'Pre-Survey'!AI157, "")</f>
        <v/>
      </c>
      <c r="I157" s="27" t="str">
        <f>IF('Pre-Survey'!$A157&gt;0, (SUM(B157:H157)), "")</f>
        <v/>
      </c>
      <c r="J157" s="28" t="e">
        <f>INDEX('Post-Survey'!AO:AO, MATCH('Post-Survey'!$A157, Hidden!$A:$A, 0))</f>
        <v>#N/A</v>
      </c>
      <c r="K157" s="28" t="e">
        <f>INDEX('Post-Survey'!AP:AP, MATCH('Post-Survey'!$A157, Hidden!$A:$A, 0))</f>
        <v>#N/A</v>
      </c>
      <c r="L157" s="28" t="e">
        <f>INDEX('Post-Survey'!AQ:AQ, MATCH('Post-Survey'!$A157, Hidden!$A:$A, 0))</f>
        <v>#N/A</v>
      </c>
      <c r="M157" s="28" t="e">
        <f>INDEX('Post-Survey'!AR:AR, MATCH('Post-Survey'!$A157, Hidden!$A:$A, 0))</f>
        <v>#N/A</v>
      </c>
      <c r="N157" s="28" t="e">
        <f>INDEX('Post-Survey'!AS:AS, MATCH('Post-Survey'!$A157, Hidden!$A:$A, 0))</f>
        <v>#N/A</v>
      </c>
      <c r="O157" s="28" t="e">
        <f>INDEX('Post-Survey'!AT:AT, MATCH('Post-Survey'!$A157, Hidden!$A:$A, 0))</f>
        <v>#N/A</v>
      </c>
      <c r="P157" s="28" t="e">
        <f>INDEX('Post-Survey'!AU:AU, MATCH('Post-Survey'!$A157, Hidden!$A:$A, 0))</f>
        <v>#N/A</v>
      </c>
      <c r="Q157" s="28" t="e">
        <f t="shared" si="19"/>
        <v>#N/A</v>
      </c>
      <c r="R157" s="46" t="e">
        <f t="shared" si="20"/>
        <v>#N/A</v>
      </c>
      <c r="S157" s="46" t="e">
        <f t="shared" si="21"/>
        <v>#N/A</v>
      </c>
      <c r="T157" s="46" t="e">
        <f t="shared" si="22"/>
        <v>#N/A</v>
      </c>
      <c r="U157" s="46" t="e">
        <f t="shared" si="23"/>
        <v>#N/A</v>
      </c>
      <c r="V157" s="46" t="e">
        <f t="shared" si="24"/>
        <v>#N/A</v>
      </c>
      <c r="W157" s="46" t="e">
        <f t="shared" si="25"/>
        <v>#N/A</v>
      </c>
      <c r="X157" s="46" t="e">
        <f t="shared" si="26"/>
        <v>#N/A</v>
      </c>
      <c r="Y157" s="46" t="e">
        <f t="shared" si="27"/>
        <v>#N/A</v>
      </c>
    </row>
    <row r="158" spans="1:25" x14ac:dyDescent="0.3">
      <c r="A158" s="30" t="str">
        <f>IF('Pre-Survey'!A158&gt;0, 'Pre-Survey'!A158, "")</f>
        <v/>
      </c>
      <c r="B158" s="27" t="str">
        <f>IF('Pre-Survey'!$A158&gt;0, 'Pre-Survey'!AC158, "")</f>
        <v/>
      </c>
      <c r="C158" s="27" t="str">
        <f>IF('Pre-Survey'!$A158&gt;0, 'Pre-Survey'!AD158, "")</f>
        <v/>
      </c>
      <c r="D158" s="27" t="str">
        <f>IF('Pre-Survey'!$A158&gt;0, 'Pre-Survey'!AE158, "")</f>
        <v/>
      </c>
      <c r="E158" s="27" t="str">
        <f>IF('Pre-Survey'!$A158&gt;0, 'Pre-Survey'!AF158, "")</f>
        <v/>
      </c>
      <c r="F158" s="27" t="str">
        <f>IF('Pre-Survey'!$A158&gt;0, 'Pre-Survey'!AG158, "")</f>
        <v/>
      </c>
      <c r="G158" s="27" t="str">
        <f>IF('Pre-Survey'!$A158&gt;0, 'Pre-Survey'!AH158, "")</f>
        <v/>
      </c>
      <c r="H158" s="27" t="str">
        <f>IF('Pre-Survey'!$A158&gt;0, 'Pre-Survey'!AI158, "")</f>
        <v/>
      </c>
      <c r="I158" s="27" t="str">
        <f>IF('Pre-Survey'!$A158&gt;0, (SUM(B158:H158)), "")</f>
        <v/>
      </c>
      <c r="J158" s="28" t="e">
        <f>INDEX('Post-Survey'!AO:AO, MATCH('Post-Survey'!$A158, Hidden!$A:$A, 0))</f>
        <v>#N/A</v>
      </c>
      <c r="K158" s="28" t="e">
        <f>INDEX('Post-Survey'!AP:AP, MATCH('Post-Survey'!$A158, Hidden!$A:$A, 0))</f>
        <v>#N/A</v>
      </c>
      <c r="L158" s="28" t="e">
        <f>INDEX('Post-Survey'!AQ:AQ, MATCH('Post-Survey'!$A158, Hidden!$A:$A, 0))</f>
        <v>#N/A</v>
      </c>
      <c r="M158" s="28" t="e">
        <f>INDEX('Post-Survey'!AR:AR, MATCH('Post-Survey'!$A158, Hidden!$A:$A, 0))</f>
        <v>#N/A</v>
      </c>
      <c r="N158" s="28" t="e">
        <f>INDEX('Post-Survey'!AS:AS, MATCH('Post-Survey'!$A158, Hidden!$A:$A, 0))</f>
        <v>#N/A</v>
      </c>
      <c r="O158" s="28" t="e">
        <f>INDEX('Post-Survey'!AT:AT, MATCH('Post-Survey'!$A158, Hidden!$A:$A, 0))</f>
        <v>#N/A</v>
      </c>
      <c r="P158" s="28" t="e">
        <f>INDEX('Post-Survey'!AU:AU, MATCH('Post-Survey'!$A158, Hidden!$A:$A, 0))</f>
        <v>#N/A</v>
      </c>
      <c r="Q158" s="28" t="e">
        <f t="shared" si="19"/>
        <v>#N/A</v>
      </c>
      <c r="R158" s="46" t="e">
        <f t="shared" si="20"/>
        <v>#N/A</v>
      </c>
      <c r="S158" s="46" t="e">
        <f t="shared" si="21"/>
        <v>#N/A</v>
      </c>
      <c r="T158" s="46" t="e">
        <f t="shared" si="22"/>
        <v>#N/A</v>
      </c>
      <c r="U158" s="46" t="e">
        <f t="shared" si="23"/>
        <v>#N/A</v>
      </c>
      <c r="V158" s="46" t="e">
        <f t="shared" si="24"/>
        <v>#N/A</v>
      </c>
      <c r="W158" s="46" t="e">
        <f t="shared" si="25"/>
        <v>#N/A</v>
      </c>
      <c r="X158" s="46" t="e">
        <f t="shared" si="26"/>
        <v>#N/A</v>
      </c>
      <c r="Y158" s="46" t="e">
        <f t="shared" si="27"/>
        <v>#N/A</v>
      </c>
    </row>
    <row r="159" spans="1:25" x14ac:dyDescent="0.3">
      <c r="A159" s="30" t="str">
        <f>IF('Pre-Survey'!A159&gt;0, 'Pre-Survey'!A159, "")</f>
        <v/>
      </c>
      <c r="B159" s="27" t="str">
        <f>IF('Pre-Survey'!$A159&gt;0, 'Pre-Survey'!AC159, "")</f>
        <v/>
      </c>
      <c r="C159" s="27" t="str">
        <f>IF('Pre-Survey'!$A159&gt;0, 'Pre-Survey'!AD159, "")</f>
        <v/>
      </c>
      <c r="D159" s="27" t="str">
        <f>IF('Pre-Survey'!$A159&gt;0, 'Pre-Survey'!AE159, "")</f>
        <v/>
      </c>
      <c r="E159" s="27" t="str">
        <f>IF('Pre-Survey'!$A159&gt;0, 'Pre-Survey'!AF159, "")</f>
        <v/>
      </c>
      <c r="F159" s="27" t="str">
        <f>IF('Pre-Survey'!$A159&gt;0, 'Pre-Survey'!AG159, "")</f>
        <v/>
      </c>
      <c r="G159" s="27" t="str">
        <f>IF('Pre-Survey'!$A159&gt;0, 'Pre-Survey'!AH159, "")</f>
        <v/>
      </c>
      <c r="H159" s="27" t="str">
        <f>IF('Pre-Survey'!$A159&gt;0, 'Pre-Survey'!AI159, "")</f>
        <v/>
      </c>
      <c r="I159" s="27" t="str">
        <f>IF('Pre-Survey'!$A159&gt;0, (SUM(B159:H159)), "")</f>
        <v/>
      </c>
      <c r="J159" s="28" t="e">
        <f>INDEX('Post-Survey'!AO:AO, MATCH('Post-Survey'!$A159, Hidden!$A:$A, 0))</f>
        <v>#N/A</v>
      </c>
      <c r="K159" s="28" t="e">
        <f>INDEX('Post-Survey'!AP:AP, MATCH('Post-Survey'!$A159, Hidden!$A:$A, 0))</f>
        <v>#N/A</v>
      </c>
      <c r="L159" s="28" t="e">
        <f>INDEX('Post-Survey'!AQ:AQ, MATCH('Post-Survey'!$A159, Hidden!$A:$A, 0))</f>
        <v>#N/A</v>
      </c>
      <c r="M159" s="28" t="e">
        <f>INDEX('Post-Survey'!AR:AR, MATCH('Post-Survey'!$A159, Hidden!$A:$A, 0))</f>
        <v>#N/A</v>
      </c>
      <c r="N159" s="28" t="e">
        <f>INDEX('Post-Survey'!AS:AS, MATCH('Post-Survey'!$A159, Hidden!$A:$A, 0))</f>
        <v>#N/A</v>
      </c>
      <c r="O159" s="28" t="e">
        <f>INDEX('Post-Survey'!AT:AT, MATCH('Post-Survey'!$A159, Hidden!$A:$A, 0))</f>
        <v>#N/A</v>
      </c>
      <c r="P159" s="28" t="e">
        <f>INDEX('Post-Survey'!AU:AU, MATCH('Post-Survey'!$A159, Hidden!$A:$A, 0))</f>
        <v>#N/A</v>
      </c>
      <c r="Q159" s="28" t="e">
        <f t="shared" si="19"/>
        <v>#N/A</v>
      </c>
      <c r="R159" s="46" t="e">
        <f t="shared" si="20"/>
        <v>#N/A</v>
      </c>
      <c r="S159" s="46" t="e">
        <f t="shared" si="21"/>
        <v>#N/A</v>
      </c>
      <c r="T159" s="46" t="e">
        <f t="shared" si="22"/>
        <v>#N/A</v>
      </c>
      <c r="U159" s="46" t="e">
        <f t="shared" si="23"/>
        <v>#N/A</v>
      </c>
      <c r="V159" s="46" t="e">
        <f t="shared" si="24"/>
        <v>#N/A</v>
      </c>
      <c r="W159" s="46" t="e">
        <f t="shared" si="25"/>
        <v>#N/A</v>
      </c>
      <c r="X159" s="46" t="e">
        <f t="shared" si="26"/>
        <v>#N/A</v>
      </c>
      <c r="Y159" s="46" t="e">
        <f t="shared" si="27"/>
        <v>#N/A</v>
      </c>
    </row>
    <row r="160" spans="1:25" x14ac:dyDescent="0.3">
      <c r="A160" s="30" t="str">
        <f>IF('Pre-Survey'!A160&gt;0, 'Pre-Survey'!A160, "")</f>
        <v/>
      </c>
      <c r="B160" s="27" t="str">
        <f>IF('Pre-Survey'!$A160&gt;0, 'Pre-Survey'!AC160, "")</f>
        <v/>
      </c>
      <c r="C160" s="27" t="str">
        <f>IF('Pre-Survey'!$A160&gt;0, 'Pre-Survey'!AD160, "")</f>
        <v/>
      </c>
      <c r="D160" s="27" t="str">
        <f>IF('Pre-Survey'!$A160&gt;0, 'Pre-Survey'!AE160, "")</f>
        <v/>
      </c>
      <c r="E160" s="27" t="str">
        <f>IF('Pre-Survey'!$A160&gt;0, 'Pre-Survey'!AF160, "")</f>
        <v/>
      </c>
      <c r="F160" s="27" t="str">
        <f>IF('Pre-Survey'!$A160&gt;0, 'Pre-Survey'!AG160, "")</f>
        <v/>
      </c>
      <c r="G160" s="27" t="str">
        <f>IF('Pre-Survey'!$A160&gt;0, 'Pre-Survey'!AH160, "")</f>
        <v/>
      </c>
      <c r="H160" s="27" t="str">
        <f>IF('Pre-Survey'!$A160&gt;0, 'Pre-Survey'!AI160, "")</f>
        <v/>
      </c>
      <c r="I160" s="27" t="str">
        <f>IF('Pre-Survey'!$A160&gt;0, (SUM(B160:H160)), "")</f>
        <v/>
      </c>
      <c r="J160" s="28" t="e">
        <f>INDEX('Post-Survey'!AO:AO, MATCH('Post-Survey'!$A160, Hidden!$A:$A, 0))</f>
        <v>#N/A</v>
      </c>
      <c r="K160" s="28" t="e">
        <f>INDEX('Post-Survey'!AP:AP, MATCH('Post-Survey'!$A160, Hidden!$A:$A, 0))</f>
        <v>#N/A</v>
      </c>
      <c r="L160" s="28" t="e">
        <f>INDEX('Post-Survey'!AQ:AQ, MATCH('Post-Survey'!$A160, Hidden!$A:$A, 0))</f>
        <v>#N/A</v>
      </c>
      <c r="M160" s="28" t="e">
        <f>INDEX('Post-Survey'!AR:AR, MATCH('Post-Survey'!$A160, Hidden!$A:$A, 0))</f>
        <v>#N/A</v>
      </c>
      <c r="N160" s="28" t="e">
        <f>INDEX('Post-Survey'!AS:AS, MATCH('Post-Survey'!$A160, Hidden!$A:$A, 0))</f>
        <v>#N/A</v>
      </c>
      <c r="O160" s="28" t="e">
        <f>INDEX('Post-Survey'!AT:AT, MATCH('Post-Survey'!$A160, Hidden!$A:$A, 0))</f>
        <v>#N/A</v>
      </c>
      <c r="P160" s="28" t="e">
        <f>INDEX('Post-Survey'!AU:AU, MATCH('Post-Survey'!$A160, Hidden!$A:$A, 0))</f>
        <v>#N/A</v>
      </c>
      <c r="Q160" s="28" t="e">
        <f t="shared" si="19"/>
        <v>#N/A</v>
      </c>
      <c r="R160" s="46" t="e">
        <f t="shared" si="20"/>
        <v>#N/A</v>
      </c>
      <c r="S160" s="46" t="e">
        <f t="shared" si="21"/>
        <v>#N/A</v>
      </c>
      <c r="T160" s="46" t="e">
        <f t="shared" si="22"/>
        <v>#N/A</v>
      </c>
      <c r="U160" s="46" t="e">
        <f t="shared" si="23"/>
        <v>#N/A</v>
      </c>
      <c r="V160" s="46" t="e">
        <f t="shared" si="24"/>
        <v>#N/A</v>
      </c>
      <c r="W160" s="46" t="e">
        <f t="shared" si="25"/>
        <v>#N/A</v>
      </c>
      <c r="X160" s="46" t="e">
        <f t="shared" si="26"/>
        <v>#N/A</v>
      </c>
      <c r="Y160" s="46" t="e">
        <f t="shared" si="27"/>
        <v>#N/A</v>
      </c>
    </row>
    <row r="161" spans="1:25" x14ac:dyDescent="0.3">
      <c r="A161" s="30" t="str">
        <f>IF('Pre-Survey'!A161&gt;0, 'Pre-Survey'!A161, "")</f>
        <v/>
      </c>
      <c r="B161" s="27" t="str">
        <f>IF('Pre-Survey'!$A161&gt;0, 'Pre-Survey'!AC161, "")</f>
        <v/>
      </c>
      <c r="C161" s="27" t="str">
        <f>IF('Pre-Survey'!$A161&gt;0, 'Pre-Survey'!AD161, "")</f>
        <v/>
      </c>
      <c r="D161" s="27" t="str">
        <f>IF('Pre-Survey'!$A161&gt;0, 'Pre-Survey'!AE161, "")</f>
        <v/>
      </c>
      <c r="E161" s="27" t="str">
        <f>IF('Pre-Survey'!$A161&gt;0, 'Pre-Survey'!AF161, "")</f>
        <v/>
      </c>
      <c r="F161" s="27" t="str">
        <f>IF('Pre-Survey'!$A161&gt;0, 'Pre-Survey'!AG161, "")</f>
        <v/>
      </c>
      <c r="G161" s="27" t="str">
        <f>IF('Pre-Survey'!$A161&gt;0, 'Pre-Survey'!AH161, "")</f>
        <v/>
      </c>
      <c r="H161" s="27" t="str">
        <f>IF('Pre-Survey'!$A161&gt;0, 'Pre-Survey'!AI161, "")</f>
        <v/>
      </c>
      <c r="I161" s="27" t="str">
        <f>IF('Pre-Survey'!$A161&gt;0, (SUM(B161:H161)), "")</f>
        <v/>
      </c>
      <c r="J161" s="28" t="e">
        <f>INDEX('Post-Survey'!AO:AO, MATCH('Post-Survey'!$A161, Hidden!$A:$A, 0))</f>
        <v>#N/A</v>
      </c>
      <c r="K161" s="28" t="e">
        <f>INDEX('Post-Survey'!AP:AP, MATCH('Post-Survey'!$A161, Hidden!$A:$A, 0))</f>
        <v>#N/A</v>
      </c>
      <c r="L161" s="28" t="e">
        <f>INDEX('Post-Survey'!AQ:AQ, MATCH('Post-Survey'!$A161, Hidden!$A:$A, 0))</f>
        <v>#N/A</v>
      </c>
      <c r="M161" s="28" t="e">
        <f>INDEX('Post-Survey'!AR:AR, MATCH('Post-Survey'!$A161, Hidden!$A:$A, 0))</f>
        <v>#N/A</v>
      </c>
      <c r="N161" s="28" t="e">
        <f>INDEX('Post-Survey'!AS:AS, MATCH('Post-Survey'!$A161, Hidden!$A:$A, 0))</f>
        <v>#N/A</v>
      </c>
      <c r="O161" s="28" t="e">
        <f>INDEX('Post-Survey'!AT:AT, MATCH('Post-Survey'!$A161, Hidden!$A:$A, 0))</f>
        <v>#N/A</v>
      </c>
      <c r="P161" s="28" t="e">
        <f>INDEX('Post-Survey'!AU:AU, MATCH('Post-Survey'!$A161, Hidden!$A:$A, 0))</f>
        <v>#N/A</v>
      </c>
      <c r="Q161" s="28" t="e">
        <f t="shared" si="19"/>
        <v>#N/A</v>
      </c>
      <c r="R161" s="46" t="e">
        <f t="shared" si="20"/>
        <v>#N/A</v>
      </c>
      <c r="S161" s="46" t="e">
        <f t="shared" si="21"/>
        <v>#N/A</v>
      </c>
      <c r="T161" s="46" t="e">
        <f t="shared" si="22"/>
        <v>#N/A</v>
      </c>
      <c r="U161" s="46" t="e">
        <f t="shared" si="23"/>
        <v>#N/A</v>
      </c>
      <c r="V161" s="46" t="e">
        <f t="shared" si="24"/>
        <v>#N/A</v>
      </c>
      <c r="W161" s="46" t="e">
        <f t="shared" si="25"/>
        <v>#N/A</v>
      </c>
      <c r="X161" s="46" t="e">
        <f t="shared" si="26"/>
        <v>#N/A</v>
      </c>
      <c r="Y161" s="46" t="e">
        <f t="shared" si="27"/>
        <v>#N/A</v>
      </c>
    </row>
    <row r="162" spans="1:25" x14ac:dyDescent="0.3">
      <c r="A162" s="30" t="str">
        <f>IF('Pre-Survey'!A162&gt;0, 'Pre-Survey'!A162, "")</f>
        <v/>
      </c>
      <c r="B162" s="27" t="str">
        <f>IF('Pre-Survey'!$A162&gt;0, 'Pre-Survey'!AC162, "")</f>
        <v/>
      </c>
      <c r="C162" s="27" t="str">
        <f>IF('Pre-Survey'!$A162&gt;0, 'Pre-Survey'!AD162, "")</f>
        <v/>
      </c>
      <c r="D162" s="27" t="str">
        <f>IF('Pre-Survey'!$A162&gt;0, 'Pre-Survey'!AE162, "")</f>
        <v/>
      </c>
      <c r="E162" s="27" t="str">
        <f>IF('Pre-Survey'!$A162&gt;0, 'Pre-Survey'!AF162, "")</f>
        <v/>
      </c>
      <c r="F162" s="27" t="str">
        <f>IF('Pre-Survey'!$A162&gt;0, 'Pre-Survey'!AG162, "")</f>
        <v/>
      </c>
      <c r="G162" s="27" t="str">
        <f>IF('Pre-Survey'!$A162&gt;0, 'Pre-Survey'!AH162, "")</f>
        <v/>
      </c>
      <c r="H162" s="27" t="str">
        <f>IF('Pre-Survey'!$A162&gt;0, 'Pre-Survey'!AI162, "")</f>
        <v/>
      </c>
      <c r="I162" s="27" t="str">
        <f>IF('Pre-Survey'!$A162&gt;0, (SUM(B162:H162)), "")</f>
        <v/>
      </c>
      <c r="J162" s="28" t="e">
        <f>INDEX('Post-Survey'!AO:AO, MATCH('Post-Survey'!$A162, Hidden!$A:$A, 0))</f>
        <v>#N/A</v>
      </c>
      <c r="K162" s="28" t="e">
        <f>INDEX('Post-Survey'!AP:AP, MATCH('Post-Survey'!$A162, Hidden!$A:$A, 0))</f>
        <v>#N/A</v>
      </c>
      <c r="L162" s="28" t="e">
        <f>INDEX('Post-Survey'!AQ:AQ, MATCH('Post-Survey'!$A162, Hidden!$A:$A, 0))</f>
        <v>#N/A</v>
      </c>
      <c r="M162" s="28" t="e">
        <f>INDEX('Post-Survey'!AR:AR, MATCH('Post-Survey'!$A162, Hidden!$A:$A, 0))</f>
        <v>#N/A</v>
      </c>
      <c r="N162" s="28" t="e">
        <f>INDEX('Post-Survey'!AS:AS, MATCH('Post-Survey'!$A162, Hidden!$A:$A, 0))</f>
        <v>#N/A</v>
      </c>
      <c r="O162" s="28" t="e">
        <f>INDEX('Post-Survey'!AT:AT, MATCH('Post-Survey'!$A162, Hidden!$A:$A, 0))</f>
        <v>#N/A</v>
      </c>
      <c r="P162" s="28" t="e">
        <f>INDEX('Post-Survey'!AU:AU, MATCH('Post-Survey'!$A162, Hidden!$A:$A, 0))</f>
        <v>#N/A</v>
      </c>
      <c r="Q162" s="28" t="e">
        <f t="shared" si="19"/>
        <v>#N/A</v>
      </c>
      <c r="R162" s="46" t="e">
        <f t="shared" si="20"/>
        <v>#N/A</v>
      </c>
      <c r="S162" s="46" t="e">
        <f t="shared" si="21"/>
        <v>#N/A</v>
      </c>
      <c r="T162" s="46" t="e">
        <f t="shared" si="22"/>
        <v>#N/A</v>
      </c>
      <c r="U162" s="46" t="e">
        <f t="shared" si="23"/>
        <v>#N/A</v>
      </c>
      <c r="V162" s="46" t="e">
        <f t="shared" si="24"/>
        <v>#N/A</v>
      </c>
      <c r="W162" s="46" t="e">
        <f t="shared" si="25"/>
        <v>#N/A</v>
      </c>
      <c r="X162" s="46" t="e">
        <f t="shared" si="26"/>
        <v>#N/A</v>
      </c>
      <c r="Y162" s="46" t="e">
        <f t="shared" si="27"/>
        <v>#N/A</v>
      </c>
    </row>
    <row r="163" spans="1:25" x14ac:dyDescent="0.3">
      <c r="A163" s="30" t="str">
        <f>IF('Pre-Survey'!A163&gt;0, 'Pre-Survey'!A163, "")</f>
        <v/>
      </c>
      <c r="B163" s="27" t="str">
        <f>IF('Pre-Survey'!$A163&gt;0, 'Pre-Survey'!AC163, "")</f>
        <v/>
      </c>
      <c r="C163" s="27" t="str">
        <f>IF('Pre-Survey'!$A163&gt;0, 'Pre-Survey'!AD163, "")</f>
        <v/>
      </c>
      <c r="D163" s="27" t="str">
        <f>IF('Pre-Survey'!$A163&gt;0, 'Pre-Survey'!AE163, "")</f>
        <v/>
      </c>
      <c r="E163" s="27" t="str">
        <f>IF('Pre-Survey'!$A163&gt;0, 'Pre-Survey'!AF163, "")</f>
        <v/>
      </c>
      <c r="F163" s="27" t="str">
        <f>IF('Pre-Survey'!$A163&gt;0, 'Pre-Survey'!AG163, "")</f>
        <v/>
      </c>
      <c r="G163" s="27" t="str">
        <f>IF('Pre-Survey'!$A163&gt;0, 'Pre-Survey'!AH163, "")</f>
        <v/>
      </c>
      <c r="H163" s="27" t="str">
        <f>IF('Pre-Survey'!$A163&gt;0, 'Pre-Survey'!AI163, "")</f>
        <v/>
      </c>
      <c r="I163" s="27" t="str">
        <f>IF('Pre-Survey'!$A163&gt;0, (SUM(B163:H163)), "")</f>
        <v/>
      </c>
      <c r="J163" s="28" t="e">
        <f>INDEX('Post-Survey'!AO:AO, MATCH('Post-Survey'!$A163, Hidden!$A:$A, 0))</f>
        <v>#N/A</v>
      </c>
      <c r="K163" s="28" t="e">
        <f>INDEX('Post-Survey'!AP:AP, MATCH('Post-Survey'!$A163, Hidden!$A:$A, 0))</f>
        <v>#N/A</v>
      </c>
      <c r="L163" s="28" t="e">
        <f>INDEX('Post-Survey'!AQ:AQ, MATCH('Post-Survey'!$A163, Hidden!$A:$A, 0))</f>
        <v>#N/A</v>
      </c>
      <c r="M163" s="28" t="e">
        <f>INDEX('Post-Survey'!AR:AR, MATCH('Post-Survey'!$A163, Hidden!$A:$A, 0))</f>
        <v>#N/A</v>
      </c>
      <c r="N163" s="28" t="e">
        <f>INDEX('Post-Survey'!AS:AS, MATCH('Post-Survey'!$A163, Hidden!$A:$A, 0))</f>
        <v>#N/A</v>
      </c>
      <c r="O163" s="28" t="e">
        <f>INDEX('Post-Survey'!AT:AT, MATCH('Post-Survey'!$A163, Hidden!$A:$A, 0))</f>
        <v>#N/A</v>
      </c>
      <c r="P163" s="28" t="e">
        <f>INDEX('Post-Survey'!AU:AU, MATCH('Post-Survey'!$A163, Hidden!$A:$A, 0))</f>
        <v>#N/A</v>
      </c>
      <c r="Q163" s="28" t="e">
        <f t="shared" si="19"/>
        <v>#N/A</v>
      </c>
      <c r="R163" s="46" t="e">
        <f t="shared" si="20"/>
        <v>#N/A</v>
      </c>
      <c r="S163" s="46" t="e">
        <f t="shared" si="21"/>
        <v>#N/A</v>
      </c>
      <c r="T163" s="46" t="e">
        <f t="shared" si="22"/>
        <v>#N/A</v>
      </c>
      <c r="U163" s="46" t="e">
        <f t="shared" si="23"/>
        <v>#N/A</v>
      </c>
      <c r="V163" s="46" t="e">
        <f t="shared" si="24"/>
        <v>#N/A</v>
      </c>
      <c r="W163" s="46" t="e">
        <f t="shared" si="25"/>
        <v>#N/A</v>
      </c>
      <c r="X163" s="46" t="e">
        <f t="shared" si="26"/>
        <v>#N/A</v>
      </c>
      <c r="Y163" s="46" t="e">
        <f t="shared" si="27"/>
        <v>#N/A</v>
      </c>
    </row>
    <row r="164" spans="1:25" x14ac:dyDescent="0.3">
      <c r="A164" s="30" t="str">
        <f>IF('Pre-Survey'!A164&gt;0, 'Pre-Survey'!A164, "")</f>
        <v/>
      </c>
      <c r="B164" s="27" t="str">
        <f>IF('Pre-Survey'!$A164&gt;0, 'Pre-Survey'!AC164, "")</f>
        <v/>
      </c>
      <c r="C164" s="27" t="str">
        <f>IF('Pre-Survey'!$A164&gt;0, 'Pre-Survey'!AD164, "")</f>
        <v/>
      </c>
      <c r="D164" s="27" t="str">
        <f>IF('Pre-Survey'!$A164&gt;0, 'Pre-Survey'!AE164, "")</f>
        <v/>
      </c>
      <c r="E164" s="27" t="str">
        <f>IF('Pre-Survey'!$A164&gt;0, 'Pre-Survey'!AF164, "")</f>
        <v/>
      </c>
      <c r="F164" s="27" t="str">
        <f>IF('Pre-Survey'!$A164&gt;0, 'Pre-Survey'!AG164, "")</f>
        <v/>
      </c>
      <c r="G164" s="27" t="str">
        <f>IF('Pre-Survey'!$A164&gt;0, 'Pre-Survey'!AH164, "")</f>
        <v/>
      </c>
      <c r="H164" s="27" t="str">
        <f>IF('Pre-Survey'!$A164&gt;0, 'Pre-Survey'!AI164, "")</f>
        <v/>
      </c>
      <c r="I164" s="27" t="str">
        <f>IF('Pre-Survey'!$A164&gt;0, (SUM(B164:H164)), "")</f>
        <v/>
      </c>
      <c r="J164" s="28" t="e">
        <f>INDEX('Post-Survey'!AO:AO, MATCH('Post-Survey'!$A164, Hidden!$A:$A, 0))</f>
        <v>#N/A</v>
      </c>
      <c r="K164" s="28" t="e">
        <f>INDEX('Post-Survey'!AP:AP, MATCH('Post-Survey'!$A164, Hidden!$A:$A, 0))</f>
        <v>#N/A</v>
      </c>
      <c r="L164" s="28" t="e">
        <f>INDEX('Post-Survey'!AQ:AQ, MATCH('Post-Survey'!$A164, Hidden!$A:$A, 0))</f>
        <v>#N/A</v>
      </c>
      <c r="M164" s="28" t="e">
        <f>INDEX('Post-Survey'!AR:AR, MATCH('Post-Survey'!$A164, Hidden!$A:$A, 0))</f>
        <v>#N/A</v>
      </c>
      <c r="N164" s="28" t="e">
        <f>INDEX('Post-Survey'!AS:AS, MATCH('Post-Survey'!$A164, Hidden!$A:$A, 0))</f>
        <v>#N/A</v>
      </c>
      <c r="O164" s="28" t="e">
        <f>INDEX('Post-Survey'!AT:AT, MATCH('Post-Survey'!$A164, Hidden!$A:$A, 0))</f>
        <v>#N/A</v>
      </c>
      <c r="P164" s="28" t="e">
        <f>INDEX('Post-Survey'!AU:AU, MATCH('Post-Survey'!$A164, Hidden!$A:$A, 0))</f>
        <v>#N/A</v>
      </c>
      <c r="Q164" s="28" t="e">
        <f t="shared" si="19"/>
        <v>#N/A</v>
      </c>
      <c r="R164" s="46" t="e">
        <f t="shared" si="20"/>
        <v>#N/A</v>
      </c>
      <c r="S164" s="46" t="e">
        <f t="shared" si="21"/>
        <v>#N/A</v>
      </c>
      <c r="T164" s="46" t="e">
        <f t="shared" si="22"/>
        <v>#N/A</v>
      </c>
      <c r="U164" s="46" t="e">
        <f t="shared" si="23"/>
        <v>#N/A</v>
      </c>
      <c r="V164" s="46" t="e">
        <f t="shared" si="24"/>
        <v>#N/A</v>
      </c>
      <c r="W164" s="46" t="e">
        <f t="shared" si="25"/>
        <v>#N/A</v>
      </c>
      <c r="X164" s="46" t="e">
        <f t="shared" si="26"/>
        <v>#N/A</v>
      </c>
      <c r="Y164" s="46" t="e">
        <f t="shared" si="27"/>
        <v>#N/A</v>
      </c>
    </row>
    <row r="165" spans="1:25" x14ac:dyDescent="0.3">
      <c r="A165" s="30" t="str">
        <f>IF('Pre-Survey'!A165&gt;0, 'Pre-Survey'!A165, "")</f>
        <v/>
      </c>
      <c r="B165" s="27" t="str">
        <f>IF('Pre-Survey'!$A165&gt;0, 'Pre-Survey'!AC165, "")</f>
        <v/>
      </c>
      <c r="C165" s="27" t="str">
        <f>IF('Pre-Survey'!$A165&gt;0, 'Pre-Survey'!AD165, "")</f>
        <v/>
      </c>
      <c r="D165" s="27" t="str">
        <f>IF('Pre-Survey'!$A165&gt;0, 'Pre-Survey'!AE165, "")</f>
        <v/>
      </c>
      <c r="E165" s="27" t="str">
        <f>IF('Pre-Survey'!$A165&gt;0, 'Pre-Survey'!AF165, "")</f>
        <v/>
      </c>
      <c r="F165" s="27" t="str">
        <f>IF('Pre-Survey'!$A165&gt;0, 'Pre-Survey'!AG165, "")</f>
        <v/>
      </c>
      <c r="G165" s="27" t="str">
        <f>IF('Pre-Survey'!$A165&gt;0, 'Pre-Survey'!AH165, "")</f>
        <v/>
      </c>
      <c r="H165" s="27" t="str">
        <f>IF('Pre-Survey'!$A165&gt;0, 'Pre-Survey'!AI165, "")</f>
        <v/>
      </c>
      <c r="I165" s="27" t="str">
        <f>IF('Pre-Survey'!$A165&gt;0, (SUM(B165:H165)), "")</f>
        <v/>
      </c>
      <c r="J165" s="28" t="e">
        <f>INDEX('Post-Survey'!AO:AO, MATCH('Post-Survey'!$A165, Hidden!$A:$A, 0))</f>
        <v>#N/A</v>
      </c>
      <c r="K165" s="28" t="e">
        <f>INDEX('Post-Survey'!AP:AP, MATCH('Post-Survey'!$A165, Hidden!$A:$A, 0))</f>
        <v>#N/A</v>
      </c>
      <c r="L165" s="28" t="e">
        <f>INDEX('Post-Survey'!AQ:AQ, MATCH('Post-Survey'!$A165, Hidden!$A:$A, 0))</f>
        <v>#N/A</v>
      </c>
      <c r="M165" s="28" t="e">
        <f>INDEX('Post-Survey'!AR:AR, MATCH('Post-Survey'!$A165, Hidden!$A:$A, 0))</f>
        <v>#N/A</v>
      </c>
      <c r="N165" s="28" t="e">
        <f>INDEX('Post-Survey'!AS:AS, MATCH('Post-Survey'!$A165, Hidden!$A:$A, 0))</f>
        <v>#N/A</v>
      </c>
      <c r="O165" s="28" t="e">
        <f>INDEX('Post-Survey'!AT:AT, MATCH('Post-Survey'!$A165, Hidden!$A:$A, 0))</f>
        <v>#N/A</v>
      </c>
      <c r="P165" s="28" t="e">
        <f>INDEX('Post-Survey'!AU:AU, MATCH('Post-Survey'!$A165, Hidden!$A:$A, 0))</f>
        <v>#N/A</v>
      </c>
      <c r="Q165" s="28" t="e">
        <f t="shared" si="19"/>
        <v>#N/A</v>
      </c>
      <c r="R165" s="46" t="e">
        <f t="shared" si="20"/>
        <v>#N/A</v>
      </c>
      <c r="S165" s="46" t="e">
        <f t="shared" si="21"/>
        <v>#N/A</v>
      </c>
      <c r="T165" s="46" t="e">
        <f t="shared" si="22"/>
        <v>#N/A</v>
      </c>
      <c r="U165" s="46" t="e">
        <f t="shared" si="23"/>
        <v>#N/A</v>
      </c>
      <c r="V165" s="46" t="e">
        <f t="shared" si="24"/>
        <v>#N/A</v>
      </c>
      <c r="W165" s="46" t="e">
        <f t="shared" si="25"/>
        <v>#N/A</v>
      </c>
      <c r="X165" s="46" t="e">
        <f t="shared" si="26"/>
        <v>#N/A</v>
      </c>
      <c r="Y165" s="46" t="e">
        <f t="shared" si="27"/>
        <v>#N/A</v>
      </c>
    </row>
    <row r="166" spans="1:25" x14ac:dyDescent="0.3">
      <c r="A166" s="30" t="str">
        <f>IF('Pre-Survey'!A166&gt;0, 'Pre-Survey'!A166, "")</f>
        <v/>
      </c>
      <c r="B166" s="27" t="str">
        <f>IF('Pre-Survey'!$A166&gt;0, 'Pre-Survey'!AC166, "")</f>
        <v/>
      </c>
      <c r="C166" s="27" t="str">
        <f>IF('Pre-Survey'!$A166&gt;0, 'Pre-Survey'!AD166, "")</f>
        <v/>
      </c>
      <c r="D166" s="27" t="str">
        <f>IF('Pre-Survey'!$A166&gt;0, 'Pre-Survey'!AE166, "")</f>
        <v/>
      </c>
      <c r="E166" s="27" t="str">
        <f>IF('Pre-Survey'!$A166&gt;0, 'Pre-Survey'!AF166, "")</f>
        <v/>
      </c>
      <c r="F166" s="27" t="str">
        <f>IF('Pre-Survey'!$A166&gt;0, 'Pre-Survey'!AG166, "")</f>
        <v/>
      </c>
      <c r="G166" s="27" t="str">
        <f>IF('Pre-Survey'!$A166&gt;0, 'Pre-Survey'!AH166, "")</f>
        <v/>
      </c>
      <c r="H166" s="27" t="str">
        <f>IF('Pre-Survey'!$A166&gt;0, 'Pre-Survey'!AI166, "")</f>
        <v/>
      </c>
      <c r="I166" s="27" t="str">
        <f>IF('Pre-Survey'!$A166&gt;0, (SUM(B166:H166)), "")</f>
        <v/>
      </c>
      <c r="J166" s="28" t="e">
        <f>INDEX('Post-Survey'!AO:AO, MATCH('Post-Survey'!$A166, Hidden!$A:$A, 0))</f>
        <v>#N/A</v>
      </c>
      <c r="K166" s="28" t="e">
        <f>INDEX('Post-Survey'!AP:AP, MATCH('Post-Survey'!$A166, Hidden!$A:$A, 0))</f>
        <v>#N/A</v>
      </c>
      <c r="L166" s="28" t="e">
        <f>INDEX('Post-Survey'!AQ:AQ, MATCH('Post-Survey'!$A166, Hidden!$A:$A, 0))</f>
        <v>#N/A</v>
      </c>
      <c r="M166" s="28" t="e">
        <f>INDEX('Post-Survey'!AR:AR, MATCH('Post-Survey'!$A166, Hidden!$A:$A, 0))</f>
        <v>#N/A</v>
      </c>
      <c r="N166" s="28" t="e">
        <f>INDEX('Post-Survey'!AS:AS, MATCH('Post-Survey'!$A166, Hidden!$A:$A, 0))</f>
        <v>#N/A</v>
      </c>
      <c r="O166" s="28" t="e">
        <f>INDEX('Post-Survey'!AT:AT, MATCH('Post-Survey'!$A166, Hidden!$A:$A, 0))</f>
        <v>#N/A</v>
      </c>
      <c r="P166" s="28" t="e">
        <f>INDEX('Post-Survey'!AU:AU, MATCH('Post-Survey'!$A166, Hidden!$A:$A, 0))</f>
        <v>#N/A</v>
      </c>
      <c r="Q166" s="28" t="e">
        <f t="shared" si="19"/>
        <v>#N/A</v>
      </c>
      <c r="R166" s="46" t="e">
        <f t="shared" si="20"/>
        <v>#N/A</v>
      </c>
      <c r="S166" s="46" t="e">
        <f t="shared" si="21"/>
        <v>#N/A</v>
      </c>
      <c r="T166" s="46" t="e">
        <f t="shared" si="22"/>
        <v>#N/A</v>
      </c>
      <c r="U166" s="46" t="e">
        <f t="shared" si="23"/>
        <v>#N/A</v>
      </c>
      <c r="V166" s="46" t="e">
        <f t="shared" si="24"/>
        <v>#N/A</v>
      </c>
      <c r="W166" s="46" t="e">
        <f t="shared" si="25"/>
        <v>#N/A</v>
      </c>
      <c r="X166" s="46" t="e">
        <f t="shared" si="26"/>
        <v>#N/A</v>
      </c>
      <c r="Y166" s="46" t="e">
        <f t="shared" si="27"/>
        <v>#N/A</v>
      </c>
    </row>
    <row r="167" spans="1:25" x14ac:dyDescent="0.3">
      <c r="A167" s="30" t="str">
        <f>IF('Pre-Survey'!A167&gt;0, 'Pre-Survey'!A167, "")</f>
        <v/>
      </c>
      <c r="B167" s="27" t="str">
        <f>IF('Pre-Survey'!$A167&gt;0, 'Pre-Survey'!AC167, "")</f>
        <v/>
      </c>
      <c r="C167" s="27" t="str">
        <f>IF('Pre-Survey'!$A167&gt;0, 'Pre-Survey'!AD167, "")</f>
        <v/>
      </c>
      <c r="D167" s="27" t="str">
        <f>IF('Pre-Survey'!$A167&gt;0, 'Pre-Survey'!AE167, "")</f>
        <v/>
      </c>
      <c r="E167" s="27" t="str">
        <f>IF('Pre-Survey'!$A167&gt;0, 'Pre-Survey'!AF167, "")</f>
        <v/>
      </c>
      <c r="F167" s="27" t="str">
        <f>IF('Pre-Survey'!$A167&gt;0, 'Pre-Survey'!AG167, "")</f>
        <v/>
      </c>
      <c r="G167" s="27" t="str">
        <f>IF('Pre-Survey'!$A167&gt;0, 'Pre-Survey'!AH167, "")</f>
        <v/>
      </c>
      <c r="H167" s="27" t="str">
        <f>IF('Pre-Survey'!$A167&gt;0, 'Pre-Survey'!AI167, "")</f>
        <v/>
      </c>
      <c r="I167" s="27" t="str">
        <f>IF('Pre-Survey'!$A167&gt;0, (SUM(B167:H167)), "")</f>
        <v/>
      </c>
      <c r="J167" s="28" t="e">
        <f>INDEX('Post-Survey'!AO:AO, MATCH('Post-Survey'!$A167, Hidden!$A:$A, 0))</f>
        <v>#N/A</v>
      </c>
      <c r="K167" s="28" t="e">
        <f>INDEX('Post-Survey'!AP:AP, MATCH('Post-Survey'!$A167, Hidden!$A:$A, 0))</f>
        <v>#N/A</v>
      </c>
      <c r="L167" s="28" t="e">
        <f>INDEX('Post-Survey'!AQ:AQ, MATCH('Post-Survey'!$A167, Hidden!$A:$A, 0))</f>
        <v>#N/A</v>
      </c>
      <c r="M167" s="28" t="e">
        <f>INDEX('Post-Survey'!AR:AR, MATCH('Post-Survey'!$A167, Hidden!$A:$A, 0))</f>
        <v>#N/A</v>
      </c>
      <c r="N167" s="28" t="e">
        <f>INDEX('Post-Survey'!AS:AS, MATCH('Post-Survey'!$A167, Hidden!$A:$A, 0))</f>
        <v>#N/A</v>
      </c>
      <c r="O167" s="28" t="e">
        <f>INDEX('Post-Survey'!AT:AT, MATCH('Post-Survey'!$A167, Hidden!$A:$A, 0))</f>
        <v>#N/A</v>
      </c>
      <c r="P167" s="28" t="e">
        <f>INDEX('Post-Survey'!AU:AU, MATCH('Post-Survey'!$A167, Hidden!$A:$A, 0))</f>
        <v>#N/A</v>
      </c>
      <c r="Q167" s="28" t="e">
        <f t="shared" si="19"/>
        <v>#N/A</v>
      </c>
      <c r="R167" s="46" t="e">
        <f t="shared" si="20"/>
        <v>#N/A</v>
      </c>
      <c r="S167" s="46" t="e">
        <f t="shared" si="21"/>
        <v>#N/A</v>
      </c>
      <c r="T167" s="46" t="e">
        <f t="shared" si="22"/>
        <v>#N/A</v>
      </c>
      <c r="U167" s="46" t="e">
        <f t="shared" si="23"/>
        <v>#N/A</v>
      </c>
      <c r="V167" s="46" t="e">
        <f t="shared" si="24"/>
        <v>#N/A</v>
      </c>
      <c r="W167" s="46" t="e">
        <f t="shared" si="25"/>
        <v>#N/A</v>
      </c>
      <c r="X167" s="46" t="e">
        <f t="shared" si="26"/>
        <v>#N/A</v>
      </c>
      <c r="Y167" s="46" t="e">
        <f t="shared" si="27"/>
        <v>#N/A</v>
      </c>
    </row>
    <row r="168" spans="1:25" x14ac:dyDescent="0.3">
      <c r="A168" s="30" t="str">
        <f>IF('Pre-Survey'!A168&gt;0, 'Pre-Survey'!A168, "")</f>
        <v/>
      </c>
      <c r="B168" s="27" t="str">
        <f>IF('Pre-Survey'!$A168&gt;0, 'Pre-Survey'!AC168, "")</f>
        <v/>
      </c>
      <c r="C168" s="27" t="str">
        <f>IF('Pre-Survey'!$A168&gt;0, 'Pre-Survey'!AD168, "")</f>
        <v/>
      </c>
      <c r="D168" s="27" t="str">
        <f>IF('Pre-Survey'!$A168&gt;0, 'Pre-Survey'!AE168, "")</f>
        <v/>
      </c>
      <c r="E168" s="27" t="str">
        <f>IF('Pre-Survey'!$A168&gt;0, 'Pre-Survey'!AF168, "")</f>
        <v/>
      </c>
      <c r="F168" s="27" t="str">
        <f>IF('Pre-Survey'!$A168&gt;0, 'Pre-Survey'!AG168, "")</f>
        <v/>
      </c>
      <c r="G168" s="27" t="str">
        <f>IF('Pre-Survey'!$A168&gt;0, 'Pre-Survey'!AH168, "")</f>
        <v/>
      </c>
      <c r="H168" s="27" t="str">
        <f>IF('Pre-Survey'!$A168&gt;0, 'Pre-Survey'!AI168, "")</f>
        <v/>
      </c>
      <c r="I168" s="27" t="str">
        <f>IF('Pre-Survey'!$A168&gt;0, (SUM(B168:H168)), "")</f>
        <v/>
      </c>
      <c r="J168" s="28" t="e">
        <f>INDEX('Post-Survey'!AO:AO, MATCH('Post-Survey'!$A168, Hidden!$A:$A, 0))</f>
        <v>#N/A</v>
      </c>
      <c r="K168" s="28" t="e">
        <f>INDEX('Post-Survey'!AP:AP, MATCH('Post-Survey'!$A168, Hidden!$A:$A, 0))</f>
        <v>#N/A</v>
      </c>
      <c r="L168" s="28" t="e">
        <f>INDEX('Post-Survey'!AQ:AQ, MATCH('Post-Survey'!$A168, Hidden!$A:$A, 0))</f>
        <v>#N/A</v>
      </c>
      <c r="M168" s="28" t="e">
        <f>INDEX('Post-Survey'!AR:AR, MATCH('Post-Survey'!$A168, Hidden!$A:$A, 0))</f>
        <v>#N/A</v>
      </c>
      <c r="N168" s="28" t="e">
        <f>INDEX('Post-Survey'!AS:AS, MATCH('Post-Survey'!$A168, Hidden!$A:$A, 0))</f>
        <v>#N/A</v>
      </c>
      <c r="O168" s="28" t="e">
        <f>INDEX('Post-Survey'!AT:AT, MATCH('Post-Survey'!$A168, Hidden!$A:$A, 0))</f>
        <v>#N/A</v>
      </c>
      <c r="P168" s="28" t="e">
        <f>INDEX('Post-Survey'!AU:AU, MATCH('Post-Survey'!$A168, Hidden!$A:$A, 0))</f>
        <v>#N/A</v>
      </c>
      <c r="Q168" s="28" t="e">
        <f t="shared" si="19"/>
        <v>#N/A</v>
      </c>
      <c r="R168" s="46" t="e">
        <f t="shared" si="20"/>
        <v>#N/A</v>
      </c>
      <c r="S168" s="46" t="e">
        <f t="shared" si="21"/>
        <v>#N/A</v>
      </c>
      <c r="T168" s="46" t="e">
        <f t="shared" si="22"/>
        <v>#N/A</v>
      </c>
      <c r="U168" s="46" t="e">
        <f t="shared" si="23"/>
        <v>#N/A</v>
      </c>
      <c r="V168" s="46" t="e">
        <f t="shared" si="24"/>
        <v>#N/A</v>
      </c>
      <c r="W168" s="46" t="e">
        <f t="shared" si="25"/>
        <v>#N/A</v>
      </c>
      <c r="X168" s="46" t="e">
        <f t="shared" si="26"/>
        <v>#N/A</v>
      </c>
      <c r="Y168" s="46" t="e">
        <f t="shared" si="27"/>
        <v>#N/A</v>
      </c>
    </row>
    <row r="169" spans="1:25" x14ac:dyDescent="0.3">
      <c r="A169" s="30" t="str">
        <f>IF('Pre-Survey'!A169&gt;0, 'Pre-Survey'!A169, "")</f>
        <v/>
      </c>
      <c r="B169" s="27" t="str">
        <f>IF('Pre-Survey'!$A169&gt;0, 'Pre-Survey'!AC169, "")</f>
        <v/>
      </c>
      <c r="C169" s="27" t="str">
        <f>IF('Pre-Survey'!$A169&gt;0, 'Pre-Survey'!AD169, "")</f>
        <v/>
      </c>
      <c r="D169" s="27" t="str">
        <f>IF('Pre-Survey'!$A169&gt;0, 'Pre-Survey'!AE169, "")</f>
        <v/>
      </c>
      <c r="E169" s="27" t="str">
        <f>IF('Pre-Survey'!$A169&gt;0, 'Pre-Survey'!AF169, "")</f>
        <v/>
      </c>
      <c r="F169" s="27" t="str">
        <f>IF('Pre-Survey'!$A169&gt;0, 'Pre-Survey'!AG169, "")</f>
        <v/>
      </c>
      <c r="G169" s="27" t="str">
        <f>IF('Pre-Survey'!$A169&gt;0, 'Pre-Survey'!AH169, "")</f>
        <v/>
      </c>
      <c r="H169" s="27" t="str">
        <f>IF('Pre-Survey'!$A169&gt;0, 'Pre-Survey'!AI169, "")</f>
        <v/>
      </c>
      <c r="I169" s="27" t="str">
        <f>IF('Pre-Survey'!$A169&gt;0, (SUM(B169:H169)), "")</f>
        <v/>
      </c>
      <c r="J169" s="28" t="e">
        <f>INDEX('Post-Survey'!AO:AO, MATCH('Post-Survey'!$A169, Hidden!$A:$A, 0))</f>
        <v>#N/A</v>
      </c>
      <c r="K169" s="28" t="e">
        <f>INDEX('Post-Survey'!AP:AP, MATCH('Post-Survey'!$A169, Hidden!$A:$A, 0))</f>
        <v>#N/A</v>
      </c>
      <c r="L169" s="28" t="e">
        <f>INDEX('Post-Survey'!AQ:AQ, MATCH('Post-Survey'!$A169, Hidden!$A:$A, 0))</f>
        <v>#N/A</v>
      </c>
      <c r="M169" s="28" t="e">
        <f>INDEX('Post-Survey'!AR:AR, MATCH('Post-Survey'!$A169, Hidden!$A:$A, 0))</f>
        <v>#N/A</v>
      </c>
      <c r="N169" s="28" t="e">
        <f>INDEX('Post-Survey'!AS:AS, MATCH('Post-Survey'!$A169, Hidden!$A:$A, 0))</f>
        <v>#N/A</v>
      </c>
      <c r="O169" s="28" t="e">
        <f>INDEX('Post-Survey'!AT:AT, MATCH('Post-Survey'!$A169, Hidden!$A:$A, 0))</f>
        <v>#N/A</v>
      </c>
      <c r="P169" s="28" t="e">
        <f>INDEX('Post-Survey'!AU:AU, MATCH('Post-Survey'!$A169, Hidden!$A:$A, 0))</f>
        <v>#N/A</v>
      </c>
      <c r="Q169" s="28" t="e">
        <f t="shared" si="19"/>
        <v>#N/A</v>
      </c>
      <c r="R169" s="46" t="e">
        <f t="shared" si="20"/>
        <v>#N/A</v>
      </c>
      <c r="S169" s="46" t="e">
        <f t="shared" si="21"/>
        <v>#N/A</v>
      </c>
      <c r="T169" s="46" t="e">
        <f t="shared" si="22"/>
        <v>#N/A</v>
      </c>
      <c r="U169" s="46" t="e">
        <f t="shared" si="23"/>
        <v>#N/A</v>
      </c>
      <c r="V169" s="46" t="e">
        <f t="shared" si="24"/>
        <v>#N/A</v>
      </c>
      <c r="W169" s="46" t="e">
        <f t="shared" si="25"/>
        <v>#N/A</v>
      </c>
      <c r="X169" s="46" t="e">
        <f t="shared" si="26"/>
        <v>#N/A</v>
      </c>
      <c r="Y169" s="46" t="e">
        <f t="shared" si="27"/>
        <v>#N/A</v>
      </c>
    </row>
    <row r="170" spans="1:25" x14ac:dyDescent="0.3">
      <c r="A170" s="30" t="str">
        <f>IF('Pre-Survey'!A170&gt;0, 'Pre-Survey'!A170, "")</f>
        <v/>
      </c>
      <c r="B170" s="27" t="str">
        <f>IF('Pre-Survey'!$A170&gt;0, 'Pre-Survey'!AC170, "")</f>
        <v/>
      </c>
      <c r="C170" s="27" t="str">
        <f>IF('Pre-Survey'!$A170&gt;0, 'Pre-Survey'!AD170, "")</f>
        <v/>
      </c>
      <c r="D170" s="27" t="str">
        <f>IF('Pre-Survey'!$A170&gt;0, 'Pre-Survey'!AE170, "")</f>
        <v/>
      </c>
      <c r="E170" s="27" t="str">
        <f>IF('Pre-Survey'!$A170&gt;0, 'Pre-Survey'!AF170, "")</f>
        <v/>
      </c>
      <c r="F170" s="27" t="str">
        <f>IF('Pre-Survey'!$A170&gt;0, 'Pre-Survey'!AG170, "")</f>
        <v/>
      </c>
      <c r="G170" s="27" t="str">
        <f>IF('Pre-Survey'!$A170&gt;0, 'Pre-Survey'!AH170, "")</f>
        <v/>
      </c>
      <c r="H170" s="27" t="str">
        <f>IF('Pre-Survey'!$A170&gt;0, 'Pre-Survey'!AI170, "")</f>
        <v/>
      </c>
      <c r="I170" s="27" t="str">
        <f>IF('Pre-Survey'!$A170&gt;0, (SUM(B170:H170)), "")</f>
        <v/>
      </c>
      <c r="J170" s="28" t="e">
        <f>INDEX('Post-Survey'!AO:AO, MATCH('Post-Survey'!$A170, Hidden!$A:$A, 0))</f>
        <v>#N/A</v>
      </c>
      <c r="K170" s="28" t="e">
        <f>INDEX('Post-Survey'!AP:AP, MATCH('Post-Survey'!$A170, Hidden!$A:$A, 0))</f>
        <v>#N/A</v>
      </c>
      <c r="L170" s="28" t="e">
        <f>INDEX('Post-Survey'!AQ:AQ, MATCH('Post-Survey'!$A170, Hidden!$A:$A, 0))</f>
        <v>#N/A</v>
      </c>
      <c r="M170" s="28" t="e">
        <f>INDEX('Post-Survey'!AR:AR, MATCH('Post-Survey'!$A170, Hidden!$A:$A, 0))</f>
        <v>#N/A</v>
      </c>
      <c r="N170" s="28" t="e">
        <f>INDEX('Post-Survey'!AS:AS, MATCH('Post-Survey'!$A170, Hidden!$A:$A, 0))</f>
        <v>#N/A</v>
      </c>
      <c r="O170" s="28" t="e">
        <f>INDEX('Post-Survey'!AT:AT, MATCH('Post-Survey'!$A170, Hidden!$A:$A, 0))</f>
        <v>#N/A</v>
      </c>
      <c r="P170" s="28" t="e">
        <f>INDEX('Post-Survey'!AU:AU, MATCH('Post-Survey'!$A170, Hidden!$A:$A, 0))</f>
        <v>#N/A</v>
      </c>
      <c r="Q170" s="28" t="e">
        <f t="shared" si="19"/>
        <v>#N/A</v>
      </c>
      <c r="R170" s="46" t="e">
        <f t="shared" si="20"/>
        <v>#N/A</v>
      </c>
      <c r="S170" s="46" t="e">
        <f t="shared" si="21"/>
        <v>#N/A</v>
      </c>
      <c r="T170" s="46" t="e">
        <f t="shared" si="22"/>
        <v>#N/A</v>
      </c>
      <c r="U170" s="46" t="e">
        <f t="shared" si="23"/>
        <v>#N/A</v>
      </c>
      <c r="V170" s="46" t="e">
        <f t="shared" si="24"/>
        <v>#N/A</v>
      </c>
      <c r="W170" s="46" t="e">
        <f t="shared" si="25"/>
        <v>#N/A</v>
      </c>
      <c r="X170" s="46" t="e">
        <f t="shared" si="26"/>
        <v>#N/A</v>
      </c>
      <c r="Y170" s="46" t="e">
        <f t="shared" si="27"/>
        <v>#N/A</v>
      </c>
    </row>
    <row r="171" spans="1:25" x14ac:dyDescent="0.3">
      <c r="A171" s="30" t="str">
        <f>IF('Pre-Survey'!A171&gt;0, 'Pre-Survey'!A171, "")</f>
        <v/>
      </c>
      <c r="B171" s="27" t="str">
        <f>IF('Pre-Survey'!$A171&gt;0, 'Pre-Survey'!AC171, "")</f>
        <v/>
      </c>
      <c r="C171" s="27" t="str">
        <f>IF('Pre-Survey'!$A171&gt;0, 'Pre-Survey'!AD171, "")</f>
        <v/>
      </c>
      <c r="D171" s="27" t="str">
        <f>IF('Pre-Survey'!$A171&gt;0, 'Pre-Survey'!AE171, "")</f>
        <v/>
      </c>
      <c r="E171" s="27" t="str">
        <f>IF('Pre-Survey'!$A171&gt;0, 'Pre-Survey'!AF171, "")</f>
        <v/>
      </c>
      <c r="F171" s="27" t="str">
        <f>IF('Pre-Survey'!$A171&gt;0, 'Pre-Survey'!AG171, "")</f>
        <v/>
      </c>
      <c r="G171" s="27" t="str">
        <f>IF('Pre-Survey'!$A171&gt;0, 'Pre-Survey'!AH171, "")</f>
        <v/>
      </c>
      <c r="H171" s="27" t="str">
        <f>IF('Pre-Survey'!$A171&gt;0, 'Pre-Survey'!AI171, "")</f>
        <v/>
      </c>
      <c r="I171" s="27" t="str">
        <f>IF('Pre-Survey'!$A171&gt;0, (SUM(B171:H171)), "")</f>
        <v/>
      </c>
      <c r="J171" s="28" t="e">
        <f>INDEX('Post-Survey'!AO:AO, MATCH('Post-Survey'!$A171, Hidden!$A:$A, 0))</f>
        <v>#N/A</v>
      </c>
      <c r="K171" s="28" t="e">
        <f>INDEX('Post-Survey'!AP:AP, MATCH('Post-Survey'!$A171, Hidden!$A:$A, 0))</f>
        <v>#N/A</v>
      </c>
      <c r="L171" s="28" t="e">
        <f>INDEX('Post-Survey'!AQ:AQ, MATCH('Post-Survey'!$A171, Hidden!$A:$A, 0))</f>
        <v>#N/A</v>
      </c>
      <c r="M171" s="28" t="e">
        <f>INDEX('Post-Survey'!AR:AR, MATCH('Post-Survey'!$A171, Hidden!$A:$A, 0))</f>
        <v>#N/A</v>
      </c>
      <c r="N171" s="28" t="e">
        <f>INDEX('Post-Survey'!AS:AS, MATCH('Post-Survey'!$A171, Hidden!$A:$A, 0))</f>
        <v>#N/A</v>
      </c>
      <c r="O171" s="28" t="e">
        <f>INDEX('Post-Survey'!AT:AT, MATCH('Post-Survey'!$A171, Hidden!$A:$A, 0))</f>
        <v>#N/A</v>
      </c>
      <c r="P171" s="28" t="e">
        <f>INDEX('Post-Survey'!AU:AU, MATCH('Post-Survey'!$A171, Hidden!$A:$A, 0))</f>
        <v>#N/A</v>
      </c>
      <c r="Q171" s="28" t="e">
        <f t="shared" si="19"/>
        <v>#N/A</v>
      </c>
      <c r="R171" s="46" t="e">
        <f t="shared" si="20"/>
        <v>#N/A</v>
      </c>
      <c r="S171" s="46" t="e">
        <f t="shared" si="21"/>
        <v>#N/A</v>
      </c>
      <c r="T171" s="46" t="e">
        <f t="shared" si="22"/>
        <v>#N/A</v>
      </c>
      <c r="U171" s="46" t="e">
        <f t="shared" si="23"/>
        <v>#N/A</v>
      </c>
      <c r="V171" s="46" t="e">
        <f t="shared" si="24"/>
        <v>#N/A</v>
      </c>
      <c r="W171" s="46" t="e">
        <f t="shared" si="25"/>
        <v>#N/A</v>
      </c>
      <c r="X171" s="46" t="e">
        <f t="shared" si="26"/>
        <v>#N/A</v>
      </c>
      <c r="Y171" s="46" t="e">
        <f t="shared" si="27"/>
        <v>#N/A</v>
      </c>
    </row>
    <row r="172" spans="1:25" x14ac:dyDescent="0.3">
      <c r="A172" s="30" t="str">
        <f>IF('Pre-Survey'!A172&gt;0, 'Pre-Survey'!A172, "")</f>
        <v/>
      </c>
      <c r="B172" s="27" t="str">
        <f>IF('Pre-Survey'!$A172&gt;0, 'Pre-Survey'!AC172, "")</f>
        <v/>
      </c>
      <c r="C172" s="27" t="str">
        <f>IF('Pre-Survey'!$A172&gt;0, 'Pre-Survey'!AD172, "")</f>
        <v/>
      </c>
      <c r="D172" s="27" t="str">
        <f>IF('Pre-Survey'!$A172&gt;0, 'Pre-Survey'!AE172, "")</f>
        <v/>
      </c>
      <c r="E172" s="27" t="str">
        <f>IF('Pre-Survey'!$A172&gt;0, 'Pre-Survey'!AF172, "")</f>
        <v/>
      </c>
      <c r="F172" s="27" t="str">
        <f>IF('Pre-Survey'!$A172&gt;0, 'Pre-Survey'!AG172, "")</f>
        <v/>
      </c>
      <c r="G172" s="27" t="str">
        <f>IF('Pre-Survey'!$A172&gt;0, 'Pre-Survey'!AH172, "")</f>
        <v/>
      </c>
      <c r="H172" s="27" t="str">
        <f>IF('Pre-Survey'!$A172&gt;0, 'Pre-Survey'!AI172, "")</f>
        <v/>
      </c>
      <c r="I172" s="27" t="str">
        <f>IF('Pre-Survey'!$A172&gt;0, (SUM(B172:H172)), "")</f>
        <v/>
      </c>
      <c r="J172" s="28" t="e">
        <f>INDEX('Post-Survey'!AO:AO, MATCH('Post-Survey'!$A172, Hidden!$A:$A, 0))</f>
        <v>#N/A</v>
      </c>
      <c r="K172" s="28" t="e">
        <f>INDEX('Post-Survey'!AP:AP, MATCH('Post-Survey'!$A172, Hidden!$A:$A, 0))</f>
        <v>#N/A</v>
      </c>
      <c r="L172" s="28" t="e">
        <f>INDEX('Post-Survey'!AQ:AQ, MATCH('Post-Survey'!$A172, Hidden!$A:$A, 0))</f>
        <v>#N/A</v>
      </c>
      <c r="M172" s="28" t="e">
        <f>INDEX('Post-Survey'!AR:AR, MATCH('Post-Survey'!$A172, Hidden!$A:$A, 0))</f>
        <v>#N/A</v>
      </c>
      <c r="N172" s="28" t="e">
        <f>INDEX('Post-Survey'!AS:AS, MATCH('Post-Survey'!$A172, Hidden!$A:$A, 0))</f>
        <v>#N/A</v>
      </c>
      <c r="O172" s="28" t="e">
        <f>INDEX('Post-Survey'!AT:AT, MATCH('Post-Survey'!$A172, Hidden!$A:$A, 0))</f>
        <v>#N/A</v>
      </c>
      <c r="P172" s="28" t="e">
        <f>INDEX('Post-Survey'!AU:AU, MATCH('Post-Survey'!$A172, Hidden!$A:$A, 0))</f>
        <v>#N/A</v>
      </c>
      <c r="Q172" s="28" t="e">
        <f t="shared" si="19"/>
        <v>#N/A</v>
      </c>
      <c r="R172" s="46" t="e">
        <f t="shared" si="20"/>
        <v>#N/A</v>
      </c>
      <c r="S172" s="46" t="e">
        <f t="shared" si="21"/>
        <v>#N/A</v>
      </c>
      <c r="T172" s="46" t="e">
        <f t="shared" si="22"/>
        <v>#N/A</v>
      </c>
      <c r="U172" s="46" t="e">
        <f t="shared" si="23"/>
        <v>#N/A</v>
      </c>
      <c r="V172" s="46" t="e">
        <f t="shared" si="24"/>
        <v>#N/A</v>
      </c>
      <c r="W172" s="46" t="e">
        <f t="shared" si="25"/>
        <v>#N/A</v>
      </c>
      <c r="X172" s="46" t="e">
        <f t="shared" si="26"/>
        <v>#N/A</v>
      </c>
      <c r="Y172" s="46" t="e">
        <f t="shared" si="27"/>
        <v>#N/A</v>
      </c>
    </row>
    <row r="173" spans="1:25" x14ac:dyDescent="0.3">
      <c r="A173" s="30" t="str">
        <f>IF('Pre-Survey'!A173&gt;0, 'Pre-Survey'!A173, "")</f>
        <v/>
      </c>
      <c r="B173" s="27" t="str">
        <f>IF('Pre-Survey'!$A173&gt;0, 'Pre-Survey'!AC173, "")</f>
        <v/>
      </c>
      <c r="C173" s="27" t="str">
        <f>IF('Pre-Survey'!$A173&gt;0, 'Pre-Survey'!AD173, "")</f>
        <v/>
      </c>
      <c r="D173" s="27" t="str">
        <f>IF('Pre-Survey'!$A173&gt;0, 'Pre-Survey'!AE173, "")</f>
        <v/>
      </c>
      <c r="E173" s="27" t="str">
        <f>IF('Pre-Survey'!$A173&gt;0, 'Pre-Survey'!AF173, "")</f>
        <v/>
      </c>
      <c r="F173" s="27" t="str">
        <f>IF('Pre-Survey'!$A173&gt;0, 'Pre-Survey'!AG173, "")</f>
        <v/>
      </c>
      <c r="G173" s="27" t="str">
        <f>IF('Pre-Survey'!$A173&gt;0, 'Pre-Survey'!AH173, "")</f>
        <v/>
      </c>
      <c r="H173" s="27" t="str">
        <f>IF('Pre-Survey'!$A173&gt;0, 'Pre-Survey'!AI173, "")</f>
        <v/>
      </c>
      <c r="I173" s="27" t="str">
        <f>IF('Pre-Survey'!$A173&gt;0, (SUM(B173:H173)), "")</f>
        <v/>
      </c>
      <c r="J173" s="28" t="e">
        <f>INDEX('Post-Survey'!AO:AO, MATCH('Post-Survey'!$A173, Hidden!$A:$A, 0))</f>
        <v>#N/A</v>
      </c>
      <c r="K173" s="28" t="e">
        <f>INDEX('Post-Survey'!AP:AP, MATCH('Post-Survey'!$A173, Hidden!$A:$A, 0))</f>
        <v>#N/A</v>
      </c>
      <c r="L173" s="28" t="e">
        <f>INDEX('Post-Survey'!AQ:AQ, MATCH('Post-Survey'!$A173, Hidden!$A:$A, 0))</f>
        <v>#N/A</v>
      </c>
      <c r="M173" s="28" t="e">
        <f>INDEX('Post-Survey'!AR:AR, MATCH('Post-Survey'!$A173, Hidden!$A:$A, 0))</f>
        <v>#N/A</v>
      </c>
      <c r="N173" s="28" t="e">
        <f>INDEX('Post-Survey'!AS:AS, MATCH('Post-Survey'!$A173, Hidden!$A:$A, 0))</f>
        <v>#N/A</v>
      </c>
      <c r="O173" s="28" t="e">
        <f>INDEX('Post-Survey'!AT:AT, MATCH('Post-Survey'!$A173, Hidden!$A:$A, 0))</f>
        <v>#N/A</v>
      </c>
      <c r="P173" s="28" t="e">
        <f>INDEX('Post-Survey'!AU:AU, MATCH('Post-Survey'!$A173, Hidden!$A:$A, 0))</f>
        <v>#N/A</v>
      </c>
      <c r="Q173" s="28" t="e">
        <f t="shared" si="19"/>
        <v>#N/A</v>
      </c>
      <c r="R173" s="46" t="e">
        <f t="shared" si="20"/>
        <v>#N/A</v>
      </c>
      <c r="S173" s="46" t="e">
        <f t="shared" si="21"/>
        <v>#N/A</v>
      </c>
      <c r="T173" s="46" t="e">
        <f t="shared" si="22"/>
        <v>#N/A</v>
      </c>
      <c r="U173" s="46" t="e">
        <f t="shared" si="23"/>
        <v>#N/A</v>
      </c>
      <c r="V173" s="46" t="e">
        <f t="shared" si="24"/>
        <v>#N/A</v>
      </c>
      <c r="W173" s="46" t="e">
        <f t="shared" si="25"/>
        <v>#N/A</v>
      </c>
      <c r="X173" s="46" t="e">
        <f t="shared" si="26"/>
        <v>#N/A</v>
      </c>
      <c r="Y173" s="46" t="e">
        <f t="shared" si="27"/>
        <v>#N/A</v>
      </c>
    </row>
    <row r="174" spans="1:25" x14ac:dyDescent="0.3">
      <c r="A174" s="30" t="str">
        <f>IF('Pre-Survey'!A174&gt;0, 'Pre-Survey'!A174, "")</f>
        <v/>
      </c>
      <c r="B174" s="27" t="str">
        <f>IF('Pre-Survey'!$A174&gt;0, 'Pre-Survey'!AC174, "")</f>
        <v/>
      </c>
      <c r="C174" s="27" t="str">
        <f>IF('Pre-Survey'!$A174&gt;0, 'Pre-Survey'!AD174, "")</f>
        <v/>
      </c>
      <c r="D174" s="27" t="str">
        <f>IF('Pre-Survey'!$A174&gt;0, 'Pre-Survey'!AE174, "")</f>
        <v/>
      </c>
      <c r="E174" s="27" t="str">
        <f>IF('Pre-Survey'!$A174&gt;0, 'Pre-Survey'!AF174, "")</f>
        <v/>
      </c>
      <c r="F174" s="27" t="str">
        <f>IF('Pre-Survey'!$A174&gt;0, 'Pre-Survey'!AG174, "")</f>
        <v/>
      </c>
      <c r="G174" s="27" t="str">
        <f>IF('Pre-Survey'!$A174&gt;0, 'Pre-Survey'!AH174, "")</f>
        <v/>
      </c>
      <c r="H174" s="27" t="str">
        <f>IF('Pre-Survey'!$A174&gt;0, 'Pre-Survey'!AI174, "")</f>
        <v/>
      </c>
      <c r="I174" s="27" t="str">
        <f>IF('Pre-Survey'!$A174&gt;0, (SUM(B174:H174)), "")</f>
        <v/>
      </c>
      <c r="J174" s="28" t="e">
        <f>INDEX('Post-Survey'!AO:AO, MATCH('Post-Survey'!$A174, Hidden!$A:$A, 0))</f>
        <v>#N/A</v>
      </c>
      <c r="K174" s="28" t="e">
        <f>INDEX('Post-Survey'!AP:AP, MATCH('Post-Survey'!$A174, Hidden!$A:$A, 0))</f>
        <v>#N/A</v>
      </c>
      <c r="L174" s="28" t="e">
        <f>INDEX('Post-Survey'!AQ:AQ, MATCH('Post-Survey'!$A174, Hidden!$A:$A, 0))</f>
        <v>#N/A</v>
      </c>
      <c r="M174" s="28" t="e">
        <f>INDEX('Post-Survey'!AR:AR, MATCH('Post-Survey'!$A174, Hidden!$A:$A, 0))</f>
        <v>#N/A</v>
      </c>
      <c r="N174" s="28" t="e">
        <f>INDEX('Post-Survey'!AS:AS, MATCH('Post-Survey'!$A174, Hidden!$A:$A, 0))</f>
        <v>#N/A</v>
      </c>
      <c r="O174" s="28" t="e">
        <f>INDEX('Post-Survey'!AT:AT, MATCH('Post-Survey'!$A174, Hidden!$A:$A, 0))</f>
        <v>#N/A</v>
      </c>
      <c r="P174" s="28" t="e">
        <f>INDEX('Post-Survey'!AU:AU, MATCH('Post-Survey'!$A174, Hidden!$A:$A, 0))</f>
        <v>#N/A</v>
      </c>
      <c r="Q174" s="28" t="e">
        <f t="shared" si="19"/>
        <v>#N/A</v>
      </c>
      <c r="R174" s="46" t="e">
        <f t="shared" si="20"/>
        <v>#N/A</v>
      </c>
      <c r="S174" s="46" t="e">
        <f t="shared" si="21"/>
        <v>#N/A</v>
      </c>
      <c r="T174" s="46" t="e">
        <f t="shared" si="22"/>
        <v>#N/A</v>
      </c>
      <c r="U174" s="46" t="e">
        <f t="shared" si="23"/>
        <v>#N/A</v>
      </c>
      <c r="V174" s="46" t="e">
        <f t="shared" si="24"/>
        <v>#N/A</v>
      </c>
      <c r="W174" s="46" t="e">
        <f t="shared" si="25"/>
        <v>#N/A</v>
      </c>
      <c r="X174" s="46" t="e">
        <f t="shared" si="26"/>
        <v>#N/A</v>
      </c>
      <c r="Y174" s="46" t="e">
        <f t="shared" si="27"/>
        <v>#N/A</v>
      </c>
    </row>
    <row r="175" spans="1:25" x14ac:dyDescent="0.3">
      <c r="A175" s="30" t="str">
        <f>IF('Pre-Survey'!A175&gt;0, 'Pre-Survey'!A175, "")</f>
        <v/>
      </c>
      <c r="B175" s="27" t="str">
        <f>IF('Pre-Survey'!$A175&gt;0, 'Pre-Survey'!AC175, "")</f>
        <v/>
      </c>
      <c r="C175" s="27" t="str">
        <f>IF('Pre-Survey'!$A175&gt;0, 'Pre-Survey'!AD175, "")</f>
        <v/>
      </c>
      <c r="D175" s="27" t="str">
        <f>IF('Pre-Survey'!$A175&gt;0, 'Pre-Survey'!AE175, "")</f>
        <v/>
      </c>
      <c r="E175" s="27" t="str">
        <f>IF('Pre-Survey'!$A175&gt;0, 'Pre-Survey'!AF175, "")</f>
        <v/>
      </c>
      <c r="F175" s="27" t="str">
        <f>IF('Pre-Survey'!$A175&gt;0, 'Pre-Survey'!AG175, "")</f>
        <v/>
      </c>
      <c r="G175" s="27" t="str">
        <f>IF('Pre-Survey'!$A175&gt;0, 'Pre-Survey'!AH175, "")</f>
        <v/>
      </c>
      <c r="H175" s="27" t="str">
        <f>IF('Pre-Survey'!$A175&gt;0, 'Pre-Survey'!AI175, "")</f>
        <v/>
      </c>
      <c r="I175" s="27" t="str">
        <f>IF('Pre-Survey'!$A175&gt;0, (SUM(B175:H175)), "")</f>
        <v/>
      </c>
      <c r="J175" s="28" t="e">
        <f>INDEX('Post-Survey'!AO:AO, MATCH('Post-Survey'!$A175, Hidden!$A:$A, 0))</f>
        <v>#N/A</v>
      </c>
      <c r="K175" s="28" t="e">
        <f>INDEX('Post-Survey'!AP:AP, MATCH('Post-Survey'!$A175, Hidden!$A:$A, 0))</f>
        <v>#N/A</v>
      </c>
      <c r="L175" s="28" t="e">
        <f>INDEX('Post-Survey'!AQ:AQ, MATCH('Post-Survey'!$A175, Hidden!$A:$A, 0))</f>
        <v>#N/A</v>
      </c>
      <c r="M175" s="28" t="e">
        <f>INDEX('Post-Survey'!AR:AR, MATCH('Post-Survey'!$A175, Hidden!$A:$A, 0))</f>
        <v>#N/A</v>
      </c>
      <c r="N175" s="28" t="e">
        <f>INDEX('Post-Survey'!AS:AS, MATCH('Post-Survey'!$A175, Hidden!$A:$A, 0))</f>
        <v>#N/A</v>
      </c>
      <c r="O175" s="28" t="e">
        <f>INDEX('Post-Survey'!AT:AT, MATCH('Post-Survey'!$A175, Hidden!$A:$A, 0))</f>
        <v>#N/A</v>
      </c>
      <c r="P175" s="28" t="e">
        <f>INDEX('Post-Survey'!AU:AU, MATCH('Post-Survey'!$A175, Hidden!$A:$A, 0))</f>
        <v>#N/A</v>
      </c>
      <c r="Q175" s="28" t="e">
        <f t="shared" si="19"/>
        <v>#N/A</v>
      </c>
      <c r="R175" s="46" t="e">
        <f t="shared" si="20"/>
        <v>#N/A</v>
      </c>
      <c r="S175" s="46" t="e">
        <f t="shared" si="21"/>
        <v>#N/A</v>
      </c>
      <c r="T175" s="46" t="e">
        <f t="shared" si="22"/>
        <v>#N/A</v>
      </c>
      <c r="U175" s="46" t="e">
        <f t="shared" si="23"/>
        <v>#N/A</v>
      </c>
      <c r="V175" s="46" t="e">
        <f t="shared" si="24"/>
        <v>#N/A</v>
      </c>
      <c r="W175" s="46" t="e">
        <f t="shared" si="25"/>
        <v>#N/A</v>
      </c>
      <c r="X175" s="46" t="e">
        <f t="shared" si="26"/>
        <v>#N/A</v>
      </c>
      <c r="Y175" s="46" t="e">
        <f t="shared" si="27"/>
        <v>#N/A</v>
      </c>
    </row>
    <row r="176" spans="1:25" x14ac:dyDescent="0.3">
      <c r="A176" s="30" t="str">
        <f>IF('Pre-Survey'!A176&gt;0, 'Pre-Survey'!A176, "")</f>
        <v/>
      </c>
      <c r="B176" s="27" t="str">
        <f>IF('Pre-Survey'!$A176&gt;0, 'Pre-Survey'!AC176, "")</f>
        <v/>
      </c>
      <c r="C176" s="27" t="str">
        <f>IF('Pre-Survey'!$A176&gt;0, 'Pre-Survey'!AD176, "")</f>
        <v/>
      </c>
      <c r="D176" s="27" t="str">
        <f>IF('Pre-Survey'!$A176&gt;0, 'Pre-Survey'!AE176, "")</f>
        <v/>
      </c>
      <c r="E176" s="27" t="str">
        <f>IF('Pre-Survey'!$A176&gt;0, 'Pre-Survey'!AF176, "")</f>
        <v/>
      </c>
      <c r="F176" s="27" t="str">
        <f>IF('Pre-Survey'!$A176&gt;0, 'Pre-Survey'!AG176, "")</f>
        <v/>
      </c>
      <c r="G176" s="27" t="str">
        <f>IF('Pre-Survey'!$A176&gt;0, 'Pre-Survey'!AH176, "")</f>
        <v/>
      </c>
      <c r="H176" s="27" t="str">
        <f>IF('Pre-Survey'!$A176&gt;0, 'Pre-Survey'!AI176, "")</f>
        <v/>
      </c>
      <c r="I176" s="27" t="str">
        <f>IF('Pre-Survey'!$A176&gt;0, (SUM(B176:H176)), "")</f>
        <v/>
      </c>
      <c r="J176" s="28" t="e">
        <f>INDEX('Post-Survey'!AO:AO, MATCH('Post-Survey'!$A176, Hidden!$A:$A, 0))</f>
        <v>#N/A</v>
      </c>
      <c r="K176" s="28" t="e">
        <f>INDEX('Post-Survey'!AP:AP, MATCH('Post-Survey'!$A176, Hidden!$A:$A, 0))</f>
        <v>#N/A</v>
      </c>
      <c r="L176" s="28" t="e">
        <f>INDEX('Post-Survey'!AQ:AQ, MATCH('Post-Survey'!$A176, Hidden!$A:$A, 0))</f>
        <v>#N/A</v>
      </c>
      <c r="M176" s="28" t="e">
        <f>INDEX('Post-Survey'!AR:AR, MATCH('Post-Survey'!$A176, Hidden!$A:$A, 0))</f>
        <v>#N/A</v>
      </c>
      <c r="N176" s="28" t="e">
        <f>INDEX('Post-Survey'!AS:AS, MATCH('Post-Survey'!$A176, Hidden!$A:$A, 0))</f>
        <v>#N/A</v>
      </c>
      <c r="O176" s="28" t="e">
        <f>INDEX('Post-Survey'!AT:AT, MATCH('Post-Survey'!$A176, Hidden!$A:$A, 0))</f>
        <v>#N/A</v>
      </c>
      <c r="P176" s="28" t="e">
        <f>INDEX('Post-Survey'!AU:AU, MATCH('Post-Survey'!$A176, Hidden!$A:$A, 0))</f>
        <v>#N/A</v>
      </c>
      <c r="Q176" s="28" t="e">
        <f t="shared" si="19"/>
        <v>#N/A</v>
      </c>
      <c r="R176" s="46" t="e">
        <f t="shared" si="20"/>
        <v>#N/A</v>
      </c>
      <c r="S176" s="46" t="e">
        <f t="shared" si="21"/>
        <v>#N/A</v>
      </c>
      <c r="T176" s="46" t="e">
        <f t="shared" si="22"/>
        <v>#N/A</v>
      </c>
      <c r="U176" s="46" t="e">
        <f t="shared" si="23"/>
        <v>#N/A</v>
      </c>
      <c r="V176" s="46" t="e">
        <f t="shared" si="24"/>
        <v>#N/A</v>
      </c>
      <c r="W176" s="46" t="e">
        <f t="shared" si="25"/>
        <v>#N/A</v>
      </c>
      <c r="X176" s="46" t="e">
        <f t="shared" si="26"/>
        <v>#N/A</v>
      </c>
      <c r="Y176" s="46" t="e">
        <f t="shared" si="27"/>
        <v>#N/A</v>
      </c>
    </row>
    <row r="177" spans="1:25" x14ac:dyDescent="0.3">
      <c r="A177" s="30" t="str">
        <f>IF('Pre-Survey'!A177&gt;0, 'Pre-Survey'!A177, "")</f>
        <v/>
      </c>
      <c r="B177" s="27" t="str">
        <f>IF('Pre-Survey'!$A177&gt;0, 'Pre-Survey'!AC177, "")</f>
        <v/>
      </c>
      <c r="C177" s="27" t="str">
        <f>IF('Pre-Survey'!$A177&gt;0, 'Pre-Survey'!AD177, "")</f>
        <v/>
      </c>
      <c r="D177" s="27" t="str">
        <f>IF('Pre-Survey'!$A177&gt;0, 'Pre-Survey'!AE177, "")</f>
        <v/>
      </c>
      <c r="E177" s="27" t="str">
        <f>IF('Pre-Survey'!$A177&gt;0, 'Pre-Survey'!AF177, "")</f>
        <v/>
      </c>
      <c r="F177" s="27" t="str">
        <f>IF('Pre-Survey'!$A177&gt;0, 'Pre-Survey'!AG177, "")</f>
        <v/>
      </c>
      <c r="G177" s="27" t="str">
        <f>IF('Pre-Survey'!$A177&gt;0, 'Pre-Survey'!AH177, "")</f>
        <v/>
      </c>
      <c r="H177" s="27" t="str">
        <f>IF('Pre-Survey'!$A177&gt;0, 'Pre-Survey'!AI177, "")</f>
        <v/>
      </c>
      <c r="I177" s="27" t="str">
        <f>IF('Pre-Survey'!$A177&gt;0, (SUM(B177:H177)), "")</f>
        <v/>
      </c>
      <c r="J177" s="28" t="e">
        <f>INDEX('Post-Survey'!AO:AO, MATCH('Post-Survey'!$A177, Hidden!$A:$A, 0))</f>
        <v>#N/A</v>
      </c>
      <c r="K177" s="28" t="e">
        <f>INDEX('Post-Survey'!AP:AP, MATCH('Post-Survey'!$A177, Hidden!$A:$A, 0))</f>
        <v>#N/A</v>
      </c>
      <c r="L177" s="28" t="e">
        <f>INDEX('Post-Survey'!AQ:AQ, MATCH('Post-Survey'!$A177, Hidden!$A:$A, 0))</f>
        <v>#N/A</v>
      </c>
      <c r="M177" s="28" t="e">
        <f>INDEX('Post-Survey'!AR:AR, MATCH('Post-Survey'!$A177, Hidden!$A:$A, 0))</f>
        <v>#N/A</v>
      </c>
      <c r="N177" s="28" t="e">
        <f>INDEX('Post-Survey'!AS:AS, MATCH('Post-Survey'!$A177, Hidden!$A:$A, 0))</f>
        <v>#N/A</v>
      </c>
      <c r="O177" s="28" t="e">
        <f>INDEX('Post-Survey'!AT:AT, MATCH('Post-Survey'!$A177, Hidden!$A:$A, 0))</f>
        <v>#N/A</v>
      </c>
      <c r="P177" s="28" t="e">
        <f>INDEX('Post-Survey'!AU:AU, MATCH('Post-Survey'!$A177, Hidden!$A:$A, 0))</f>
        <v>#N/A</v>
      </c>
      <c r="Q177" s="28" t="e">
        <f t="shared" si="19"/>
        <v>#N/A</v>
      </c>
      <c r="R177" s="46" t="e">
        <f t="shared" si="20"/>
        <v>#N/A</v>
      </c>
      <c r="S177" s="46" t="e">
        <f t="shared" si="21"/>
        <v>#N/A</v>
      </c>
      <c r="T177" s="46" t="e">
        <f t="shared" si="22"/>
        <v>#N/A</v>
      </c>
      <c r="U177" s="46" t="e">
        <f t="shared" si="23"/>
        <v>#N/A</v>
      </c>
      <c r="V177" s="46" t="e">
        <f t="shared" si="24"/>
        <v>#N/A</v>
      </c>
      <c r="W177" s="46" t="e">
        <f t="shared" si="25"/>
        <v>#N/A</v>
      </c>
      <c r="X177" s="46" t="e">
        <f t="shared" si="26"/>
        <v>#N/A</v>
      </c>
      <c r="Y177" s="46" t="e">
        <f t="shared" si="27"/>
        <v>#N/A</v>
      </c>
    </row>
    <row r="178" spans="1:25" x14ac:dyDescent="0.3">
      <c r="A178" s="30" t="str">
        <f>IF('Pre-Survey'!A178&gt;0, 'Pre-Survey'!A178, "")</f>
        <v/>
      </c>
      <c r="B178" s="27" t="str">
        <f>IF('Pre-Survey'!$A178&gt;0, 'Pre-Survey'!AC178, "")</f>
        <v/>
      </c>
      <c r="C178" s="27" t="str">
        <f>IF('Pre-Survey'!$A178&gt;0, 'Pre-Survey'!AD178, "")</f>
        <v/>
      </c>
      <c r="D178" s="27" t="str">
        <f>IF('Pre-Survey'!$A178&gt;0, 'Pre-Survey'!AE178, "")</f>
        <v/>
      </c>
      <c r="E178" s="27" t="str">
        <f>IF('Pre-Survey'!$A178&gt;0, 'Pre-Survey'!AF178, "")</f>
        <v/>
      </c>
      <c r="F178" s="27" t="str">
        <f>IF('Pre-Survey'!$A178&gt;0, 'Pre-Survey'!AG178, "")</f>
        <v/>
      </c>
      <c r="G178" s="27" t="str">
        <f>IF('Pre-Survey'!$A178&gt;0, 'Pre-Survey'!AH178, "")</f>
        <v/>
      </c>
      <c r="H178" s="27" t="str">
        <f>IF('Pre-Survey'!$A178&gt;0, 'Pre-Survey'!AI178, "")</f>
        <v/>
      </c>
      <c r="I178" s="27" t="str">
        <f>IF('Pre-Survey'!$A178&gt;0, (SUM(B178:H178)), "")</f>
        <v/>
      </c>
      <c r="J178" s="28" t="e">
        <f>INDEX('Post-Survey'!AO:AO, MATCH('Post-Survey'!$A178, Hidden!$A:$A, 0))</f>
        <v>#N/A</v>
      </c>
      <c r="K178" s="28" t="e">
        <f>INDEX('Post-Survey'!AP:AP, MATCH('Post-Survey'!$A178, Hidden!$A:$A, 0))</f>
        <v>#N/A</v>
      </c>
      <c r="L178" s="28" t="e">
        <f>INDEX('Post-Survey'!AQ:AQ, MATCH('Post-Survey'!$A178, Hidden!$A:$A, 0))</f>
        <v>#N/A</v>
      </c>
      <c r="M178" s="28" t="e">
        <f>INDEX('Post-Survey'!AR:AR, MATCH('Post-Survey'!$A178, Hidden!$A:$A, 0))</f>
        <v>#N/A</v>
      </c>
      <c r="N178" s="28" t="e">
        <f>INDEX('Post-Survey'!AS:AS, MATCH('Post-Survey'!$A178, Hidden!$A:$A, 0))</f>
        <v>#N/A</v>
      </c>
      <c r="O178" s="28" t="e">
        <f>INDEX('Post-Survey'!AT:AT, MATCH('Post-Survey'!$A178, Hidden!$A:$A, 0))</f>
        <v>#N/A</v>
      </c>
      <c r="P178" s="28" t="e">
        <f>INDEX('Post-Survey'!AU:AU, MATCH('Post-Survey'!$A178, Hidden!$A:$A, 0))</f>
        <v>#N/A</v>
      </c>
      <c r="Q178" s="28" t="e">
        <f t="shared" si="19"/>
        <v>#N/A</v>
      </c>
      <c r="R178" s="46" t="e">
        <f t="shared" si="20"/>
        <v>#N/A</v>
      </c>
      <c r="S178" s="46" t="e">
        <f t="shared" si="21"/>
        <v>#N/A</v>
      </c>
      <c r="T178" s="46" t="e">
        <f t="shared" si="22"/>
        <v>#N/A</v>
      </c>
      <c r="U178" s="46" t="e">
        <f t="shared" si="23"/>
        <v>#N/A</v>
      </c>
      <c r="V178" s="46" t="e">
        <f t="shared" si="24"/>
        <v>#N/A</v>
      </c>
      <c r="W178" s="46" t="e">
        <f t="shared" si="25"/>
        <v>#N/A</v>
      </c>
      <c r="X178" s="46" t="e">
        <f t="shared" si="26"/>
        <v>#N/A</v>
      </c>
      <c r="Y178" s="46" t="e">
        <f t="shared" si="27"/>
        <v>#N/A</v>
      </c>
    </row>
    <row r="179" spans="1:25" x14ac:dyDescent="0.3">
      <c r="A179" s="30" t="str">
        <f>IF('Pre-Survey'!A179&gt;0, 'Pre-Survey'!A179, "")</f>
        <v/>
      </c>
      <c r="B179" s="27" t="str">
        <f>IF('Pre-Survey'!$A179&gt;0, 'Pre-Survey'!AC179, "")</f>
        <v/>
      </c>
      <c r="C179" s="27" t="str">
        <f>IF('Pre-Survey'!$A179&gt;0, 'Pre-Survey'!AD179, "")</f>
        <v/>
      </c>
      <c r="D179" s="27" t="str">
        <f>IF('Pre-Survey'!$A179&gt;0, 'Pre-Survey'!AE179, "")</f>
        <v/>
      </c>
      <c r="E179" s="27" t="str">
        <f>IF('Pre-Survey'!$A179&gt;0, 'Pre-Survey'!AF179, "")</f>
        <v/>
      </c>
      <c r="F179" s="27" t="str">
        <f>IF('Pre-Survey'!$A179&gt;0, 'Pre-Survey'!AG179, "")</f>
        <v/>
      </c>
      <c r="G179" s="27" t="str">
        <f>IF('Pre-Survey'!$A179&gt;0, 'Pre-Survey'!AH179, "")</f>
        <v/>
      </c>
      <c r="H179" s="27" t="str">
        <f>IF('Pre-Survey'!$A179&gt;0, 'Pre-Survey'!AI179, "")</f>
        <v/>
      </c>
      <c r="I179" s="27" t="str">
        <f>IF('Pre-Survey'!$A179&gt;0, (SUM(B179:H179)), "")</f>
        <v/>
      </c>
      <c r="J179" s="28" t="e">
        <f>INDEX('Post-Survey'!AO:AO, MATCH('Post-Survey'!$A179, Hidden!$A:$A, 0))</f>
        <v>#N/A</v>
      </c>
      <c r="K179" s="28" t="e">
        <f>INDEX('Post-Survey'!AP:AP, MATCH('Post-Survey'!$A179, Hidden!$A:$A, 0))</f>
        <v>#N/A</v>
      </c>
      <c r="L179" s="28" t="e">
        <f>INDEX('Post-Survey'!AQ:AQ, MATCH('Post-Survey'!$A179, Hidden!$A:$A, 0))</f>
        <v>#N/A</v>
      </c>
      <c r="M179" s="28" t="e">
        <f>INDEX('Post-Survey'!AR:AR, MATCH('Post-Survey'!$A179, Hidden!$A:$A, 0))</f>
        <v>#N/A</v>
      </c>
      <c r="N179" s="28" t="e">
        <f>INDEX('Post-Survey'!AS:AS, MATCH('Post-Survey'!$A179, Hidden!$A:$A, 0))</f>
        <v>#N/A</v>
      </c>
      <c r="O179" s="28" t="e">
        <f>INDEX('Post-Survey'!AT:AT, MATCH('Post-Survey'!$A179, Hidden!$A:$A, 0))</f>
        <v>#N/A</v>
      </c>
      <c r="P179" s="28" t="e">
        <f>INDEX('Post-Survey'!AU:AU, MATCH('Post-Survey'!$A179, Hidden!$A:$A, 0))</f>
        <v>#N/A</v>
      </c>
      <c r="Q179" s="28" t="e">
        <f t="shared" si="19"/>
        <v>#N/A</v>
      </c>
      <c r="R179" s="46" t="e">
        <f t="shared" si="20"/>
        <v>#N/A</v>
      </c>
      <c r="S179" s="46" t="e">
        <f t="shared" si="21"/>
        <v>#N/A</v>
      </c>
      <c r="T179" s="46" t="e">
        <f t="shared" si="22"/>
        <v>#N/A</v>
      </c>
      <c r="U179" s="46" t="e">
        <f t="shared" si="23"/>
        <v>#N/A</v>
      </c>
      <c r="V179" s="46" t="e">
        <f t="shared" si="24"/>
        <v>#N/A</v>
      </c>
      <c r="W179" s="46" t="e">
        <f t="shared" si="25"/>
        <v>#N/A</v>
      </c>
      <c r="X179" s="46" t="e">
        <f t="shared" si="26"/>
        <v>#N/A</v>
      </c>
      <c r="Y179" s="46" t="e">
        <f t="shared" si="27"/>
        <v>#N/A</v>
      </c>
    </row>
    <row r="180" spans="1:25" x14ac:dyDescent="0.3">
      <c r="A180" s="30" t="str">
        <f>IF('Pre-Survey'!A180&gt;0, 'Pre-Survey'!A180, "")</f>
        <v/>
      </c>
      <c r="B180" s="27" t="str">
        <f>IF('Pre-Survey'!$A180&gt;0, 'Pre-Survey'!AC180, "")</f>
        <v/>
      </c>
      <c r="C180" s="27" t="str">
        <f>IF('Pre-Survey'!$A180&gt;0, 'Pre-Survey'!AD180, "")</f>
        <v/>
      </c>
      <c r="D180" s="27" t="str">
        <f>IF('Pre-Survey'!$A180&gt;0, 'Pre-Survey'!AE180, "")</f>
        <v/>
      </c>
      <c r="E180" s="27" t="str">
        <f>IF('Pre-Survey'!$A180&gt;0, 'Pre-Survey'!AF180, "")</f>
        <v/>
      </c>
      <c r="F180" s="27" t="str">
        <f>IF('Pre-Survey'!$A180&gt;0, 'Pre-Survey'!AG180, "")</f>
        <v/>
      </c>
      <c r="G180" s="27" t="str">
        <f>IF('Pre-Survey'!$A180&gt;0, 'Pre-Survey'!AH180, "")</f>
        <v/>
      </c>
      <c r="H180" s="27" t="str">
        <f>IF('Pre-Survey'!$A180&gt;0, 'Pre-Survey'!AI180, "")</f>
        <v/>
      </c>
      <c r="I180" s="27" t="str">
        <f>IF('Pre-Survey'!$A180&gt;0, (SUM(B180:H180)), "")</f>
        <v/>
      </c>
      <c r="J180" s="28" t="e">
        <f>INDEX('Post-Survey'!AO:AO, MATCH('Post-Survey'!$A180, Hidden!$A:$A, 0))</f>
        <v>#N/A</v>
      </c>
      <c r="K180" s="28" t="e">
        <f>INDEX('Post-Survey'!AP:AP, MATCH('Post-Survey'!$A180, Hidden!$A:$A, 0))</f>
        <v>#N/A</v>
      </c>
      <c r="L180" s="28" t="e">
        <f>INDEX('Post-Survey'!AQ:AQ, MATCH('Post-Survey'!$A180, Hidden!$A:$A, 0))</f>
        <v>#N/A</v>
      </c>
      <c r="M180" s="28" t="e">
        <f>INDEX('Post-Survey'!AR:AR, MATCH('Post-Survey'!$A180, Hidden!$A:$A, 0))</f>
        <v>#N/A</v>
      </c>
      <c r="N180" s="28" t="e">
        <f>INDEX('Post-Survey'!AS:AS, MATCH('Post-Survey'!$A180, Hidden!$A:$A, 0))</f>
        <v>#N/A</v>
      </c>
      <c r="O180" s="28" t="e">
        <f>INDEX('Post-Survey'!AT:AT, MATCH('Post-Survey'!$A180, Hidden!$A:$A, 0))</f>
        <v>#N/A</v>
      </c>
      <c r="P180" s="28" t="e">
        <f>INDEX('Post-Survey'!AU:AU, MATCH('Post-Survey'!$A180, Hidden!$A:$A, 0))</f>
        <v>#N/A</v>
      </c>
      <c r="Q180" s="28" t="e">
        <f t="shared" si="19"/>
        <v>#N/A</v>
      </c>
      <c r="R180" s="46" t="e">
        <f t="shared" si="20"/>
        <v>#N/A</v>
      </c>
      <c r="S180" s="46" t="e">
        <f t="shared" si="21"/>
        <v>#N/A</v>
      </c>
      <c r="T180" s="46" t="e">
        <f t="shared" si="22"/>
        <v>#N/A</v>
      </c>
      <c r="U180" s="46" t="e">
        <f t="shared" si="23"/>
        <v>#N/A</v>
      </c>
      <c r="V180" s="46" t="e">
        <f t="shared" si="24"/>
        <v>#N/A</v>
      </c>
      <c r="W180" s="46" t="e">
        <f t="shared" si="25"/>
        <v>#N/A</v>
      </c>
      <c r="X180" s="46" t="e">
        <f t="shared" si="26"/>
        <v>#N/A</v>
      </c>
      <c r="Y180" s="46" t="e">
        <f t="shared" si="27"/>
        <v>#N/A</v>
      </c>
    </row>
    <row r="181" spans="1:25" x14ac:dyDescent="0.3">
      <c r="A181" s="30" t="str">
        <f>IF('Pre-Survey'!A181&gt;0, 'Pre-Survey'!A181, "")</f>
        <v/>
      </c>
      <c r="B181" s="27" t="str">
        <f>IF('Pre-Survey'!$A181&gt;0, 'Pre-Survey'!AC181, "")</f>
        <v/>
      </c>
      <c r="C181" s="27" t="str">
        <f>IF('Pre-Survey'!$A181&gt;0, 'Pre-Survey'!AD181, "")</f>
        <v/>
      </c>
      <c r="D181" s="27" t="str">
        <f>IF('Pre-Survey'!$A181&gt;0, 'Pre-Survey'!AE181, "")</f>
        <v/>
      </c>
      <c r="E181" s="27" t="str">
        <f>IF('Pre-Survey'!$A181&gt;0, 'Pre-Survey'!AF181, "")</f>
        <v/>
      </c>
      <c r="F181" s="27" t="str">
        <f>IF('Pre-Survey'!$A181&gt;0, 'Pre-Survey'!AG181, "")</f>
        <v/>
      </c>
      <c r="G181" s="27" t="str">
        <f>IF('Pre-Survey'!$A181&gt;0, 'Pre-Survey'!AH181, "")</f>
        <v/>
      </c>
      <c r="H181" s="27" t="str">
        <f>IF('Pre-Survey'!$A181&gt;0, 'Pre-Survey'!AI181, "")</f>
        <v/>
      </c>
      <c r="I181" s="27" t="str">
        <f>IF('Pre-Survey'!$A181&gt;0, (SUM(B181:H181)), "")</f>
        <v/>
      </c>
      <c r="J181" s="28" t="e">
        <f>INDEX('Post-Survey'!AO:AO, MATCH('Post-Survey'!$A181, Hidden!$A:$A, 0))</f>
        <v>#N/A</v>
      </c>
      <c r="K181" s="28" t="e">
        <f>INDEX('Post-Survey'!AP:AP, MATCH('Post-Survey'!$A181, Hidden!$A:$A, 0))</f>
        <v>#N/A</v>
      </c>
      <c r="L181" s="28" t="e">
        <f>INDEX('Post-Survey'!AQ:AQ, MATCH('Post-Survey'!$A181, Hidden!$A:$A, 0))</f>
        <v>#N/A</v>
      </c>
      <c r="M181" s="28" t="e">
        <f>INDEX('Post-Survey'!AR:AR, MATCH('Post-Survey'!$A181, Hidden!$A:$A, 0))</f>
        <v>#N/A</v>
      </c>
      <c r="N181" s="28" t="e">
        <f>INDEX('Post-Survey'!AS:AS, MATCH('Post-Survey'!$A181, Hidden!$A:$A, 0))</f>
        <v>#N/A</v>
      </c>
      <c r="O181" s="28" t="e">
        <f>INDEX('Post-Survey'!AT:AT, MATCH('Post-Survey'!$A181, Hidden!$A:$A, 0))</f>
        <v>#N/A</v>
      </c>
      <c r="P181" s="28" t="e">
        <f>INDEX('Post-Survey'!AU:AU, MATCH('Post-Survey'!$A181, Hidden!$A:$A, 0))</f>
        <v>#N/A</v>
      </c>
      <c r="Q181" s="28" t="e">
        <f t="shared" si="19"/>
        <v>#N/A</v>
      </c>
      <c r="R181" s="46" t="e">
        <f t="shared" si="20"/>
        <v>#N/A</v>
      </c>
      <c r="S181" s="46" t="e">
        <f t="shared" si="21"/>
        <v>#N/A</v>
      </c>
      <c r="T181" s="46" t="e">
        <f t="shared" si="22"/>
        <v>#N/A</v>
      </c>
      <c r="U181" s="46" t="e">
        <f t="shared" si="23"/>
        <v>#N/A</v>
      </c>
      <c r="V181" s="46" t="e">
        <f t="shared" si="24"/>
        <v>#N/A</v>
      </c>
      <c r="W181" s="46" t="e">
        <f t="shared" si="25"/>
        <v>#N/A</v>
      </c>
      <c r="X181" s="46" t="e">
        <f t="shared" si="26"/>
        <v>#N/A</v>
      </c>
      <c r="Y181" s="46" t="e">
        <f t="shared" si="27"/>
        <v>#N/A</v>
      </c>
    </row>
    <row r="182" spans="1:25" x14ac:dyDescent="0.3">
      <c r="A182" s="30" t="str">
        <f>IF('Pre-Survey'!A182&gt;0, 'Pre-Survey'!A182, "")</f>
        <v/>
      </c>
      <c r="B182" s="27" t="str">
        <f>IF('Pre-Survey'!$A182&gt;0, 'Pre-Survey'!AC182, "")</f>
        <v/>
      </c>
      <c r="C182" s="27" t="str">
        <f>IF('Pre-Survey'!$A182&gt;0, 'Pre-Survey'!AD182, "")</f>
        <v/>
      </c>
      <c r="D182" s="27" t="str">
        <f>IF('Pre-Survey'!$A182&gt;0, 'Pre-Survey'!AE182, "")</f>
        <v/>
      </c>
      <c r="E182" s="27" t="str">
        <f>IF('Pre-Survey'!$A182&gt;0, 'Pre-Survey'!AF182, "")</f>
        <v/>
      </c>
      <c r="F182" s="27" t="str">
        <f>IF('Pre-Survey'!$A182&gt;0, 'Pre-Survey'!AG182, "")</f>
        <v/>
      </c>
      <c r="G182" s="27" t="str">
        <f>IF('Pre-Survey'!$A182&gt;0, 'Pre-Survey'!AH182, "")</f>
        <v/>
      </c>
      <c r="H182" s="27" t="str">
        <f>IF('Pre-Survey'!$A182&gt;0, 'Pre-Survey'!AI182, "")</f>
        <v/>
      </c>
      <c r="I182" s="27" t="str">
        <f>IF('Pre-Survey'!$A182&gt;0, (SUM(B182:H182)), "")</f>
        <v/>
      </c>
      <c r="J182" s="28" t="e">
        <f>INDEX('Post-Survey'!AO:AO, MATCH('Post-Survey'!$A182, Hidden!$A:$A, 0))</f>
        <v>#N/A</v>
      </c>
      <c r="K182" s="28" t="e">
        <f>INDEX('Post-Survey'!AP:AP, MATCH('Post-Survey'!$A182, Hidden!$A:$A, 0))</f>
        <v>#N/A</v>
      </c>
      <c r="L182" s="28" t="e">
        <f>INDEX('Post-Survey'!AQ:AQ, MATCH('Post-Survey'!$A182, Hidden!$A:$A, 0))</f>
        <v>#N/A</v>
      </c>
      <c r="M182" s="28" t="e">
        <f>INDEX('Post-Survey'!AR:AR, MATCH('Post-Survey'!$A182, Hidden!$A:$A, 0))</f>
        <v>#N/A</v>
      </c>
      <c r="N182" s="28" t="e">
        <f>INDEX('Post-Survey'!AS:AS, MATCH('Post-Survey'!$A182, Hidden!$A:$A, 0))</f>
        <v>#N/A</v>
      </c>
      <c r="O182" s="28" t="e">
        <f>INDEX('Post-Survey'!AT:AT, MATCH('Post-Survey'!$A182, Hidden!$A:$A, 0))</f>
        <v>#N/A</v>
      </c>
      <c r="P182" s="28" t="e">
        <f>INDEX('Post-Survey'!AU:AU, MATCH('Post-Survey'!$A182, Hidden!$A:$A, 0))</f>
        <v>#N/A</v>
      </c>
      <c r="Q182" s="28" t="e">
        <f t="shared" si="19"/>
        <v>#N/A</v>
      </c>
      <c r="R182" s="46" t="e">
        <f t="shared" si="20"/>
        <v>#N/A</v>
      </c>
      <c r="S182" s="46" t="e">
        <f t="shared" si="21"/>
        <v>#N/A</v>
      </c>
      <c r="T182" s="46" t="e">
        <f t="shared" si="22"/>
        <v>#N/A</v>
      </c>
      <c r="U182" s="46" t="e">
        <f t="shared" si="23"/>
        <v>#N/A</v>
      </c>
      <c r="V182" s="46" t="e">
        <f t="shared" si="24"/>
        <v>#N/A</v>
      </c>
      <c r="W182" s="46" t="e">
        <f t="shared" si="25"/>
        <v>#N/A</v>
      </c>
      <c r="X182" s="46" t="e">
        <f t="shared" si="26"/>
        <v>#N/A</v>
      </c>
      <c r="Y182" s="46" t="e">
        <f t="shared" si="27"/>
        <v>#N/A</v>
      </c>
    </row>
    <row r="183" spans="1:25" x14ac:dyDescent="0.3">
      <c r="A183" s="30" t="str">
        <f>IF('Pre-Survey'!A183&gt;0, 'Pre-Survey'!A183, "")</f>
        <v/>
      </c>
      <c r="B183" s="27" t="str">
        <f>IF('Pre-Survey'!$A183&gt;0, 'Pre-Survey'!AC183, "")</f>
        <v/>
      </c>
      <c r="C183" s="27" t="str">
        <f>IF('Pre-Survey'!$A183&gt;0, 'Pre-Survey'!AD183, "")</f>
        <v/>
      </c>
      <c r="D183" s="27" t="str">
        <f>IF('Pre-Survey'!$A183&gt;0, 'Pre-Survey'!AE183, "")</f>
        <v/>
      </c>
      <c r="E183" s="27" t="str">
        <f>IF('Pre-Survey'!$A183&gt;0, 'Pre-Survey'!AF183, "")</f>
        <v/>
      </c>
      <c r="F183" s="27" t="str">
        <f>IF('Pre-Survey'!$A183&gt;0, 'Pre-Survey'!AG183, "")</f>
        <v/>
      </c>
      <c r="G183" s="27" t="str">
        <f>IF('Pre-Survey'!$A183&gt;0, 'Pre-Survey'!AH183, "")</f>
        <v/>
      </c>
      <c r="H183" s="27" t="str">
        <f>IF('Pre-Survey'!$A183&gt;0, 'Pre-Survey'!AI183, "")</f>
        <v/>
      </c>
      <c r="I183" s="27" t="str">
        <f>IF('Pre-Survey'!$A183&gt;0, (SUM(B183:H183)), "")</f>
        <v/>
      </c>
      <c r="J183" s="28" t="e">
        <f>INDEX('Post-Survey'!AO:AO, MATCH('Post-Survey'!$A183, Hidden!$A:$A, 0))</f>
        <v>#N/A</v>
      </c>
      <c r="K183" s="28" t="e">
        <f>INDEX('Post-Survey'!AP:AP, MATCH('Post-Survey'!$A183, Hidden!$A:$A, 0))</f>
        <v>#N/A</v>
      </c>
      <c r="L183" s="28" t="e">
        <f>INDEX('Post-Survey'!AQ:AQ, MATCH('Post-Survey'!$A183, Hidden!$A:$A, 0))</f>
        <v>#N/A</v>
      </c>
      <c r="M183" s="28" t="e">
        <f>INDEX('Post-Survey'!AR:AR, MATCH('Post-Survey'!$A183, Hidden!$A:$A, 0))</f>
        <v>#N/A</v>
      </c>
      <c r="N183" s="28" t="e">
        <f>INDEX('Post-Survey'!AS:AS, MATCH('Post-Survey'!$A183, Hidden!$A:$A, 0))</f>
        <v>#N/A</v>
      </c>
      <c r="O183" s="28" t="e">
        <f>INDEX('Post-Survey'!AT:AT, MATCH('Post-Survey'!$A183, Hidden!$A:$A, 0))</f>
        <v>#N/A</v>
      </c>
      <c r="P183" s="28" t="e">
        <f>INDEX('Post-Survey'!AU:AU, MATCH('Post-Survey'!$A183, Hidden!$A:$A, 0))</f>
        <v>#N/A</v>
      </c>
      <c r="Q183" s="28" t="e">
        <f t="shared" si="19"/>
        <v>#N/A</v>
      </c>
      <c r="R183" s="46" t="e">
        <f t="shared" si="20"/>
        <v>#N/A</v>
      </c>
      <c r="S183" s="46" t="e">
        <f t="shared" si="21"/>
        <v>#N/A</v>
      </c>
      <c r="T183" s="46" t="e">
        <f t="shared" si="22"/>
        <v>#N/A</v>
      </c>
      <c r="U183" s="46" t="e">
        <f t="shared" si="23"/>
        <v>#N/A</v>
      </c>
      <c r="V183" s="46" t="e">
        <f t="shared" si="24"/>
        <v>#N/A</v>
      </c>
      <c r="W183" s="46" t="e">
        <f t="shared" si="25"/>
        <v>#N/A</v>
      </c>
      <c r="X183" s="46" t="e">
        <f t="shared" si="26"/>
        <v>#N/A</v>
      </c>
      <c r="Y183" s="46" t="e">
        <f t="shared" si="27"/>
        <v>#N/A</v>
      </c>
    </row>
    <row r="184" spans="1:25" x14ac:dyDescent="0.3">
      <c r="A184" s="30" t="str">
        <f>IF('Pre-Survey'!A184&gt;0, 'Pre-Survey'!A184, "")</f>
        <v/>
      </c>
      <c r="B184" s="27" t="str">
        <f>IF('Pre-Survey'!$A184&gt;0, 'Pre-Survey'!AC184, "")</f>
        <v/>
      </c>
      <c r="C184" s="27" t="str">
        <f>IF('Pre-Survey'!$A184&gt;0, 'Pre-Survey'!AD184, "")</f>
        <v/>
      </c>
      <c r="D184" s="27" t="str">
        <f>IF('Pre-Survey'!$A184&gt;0, 'Pre-Survey'!AE184, "")</f>
        <v/>
      </c>
      <c r="E184" s="27" t="str">
        <f>IF('Pre-Survey'!$A184&gt;0, 'Pre-Survey'!AF184, "")</f>
        <v/>
      </c>
      <c r="F184" s="27" t="str">
        <f>IF('Pre-Survey'!$A184&gt;0, 'Pre-Survey'!AG184, "")</f>
        <v/>
      </c>
      <c r="G184" s="27" t="str">
        <f>IF('Pre-Survey'!$A184&gt;0, 'Pre-Survey'!AH184, "")</f>
        <v/>
      </c>
      <c r="H184" s="27" t="str">
        <f>IF('Pre-Survey'!$A184&gt;0, 'Pre-Survey'!AI184, "")</f>
        <v/>
      </c>
      <c r="I184" s="27" t="str">
        <f>IF('Pre-Survey'!$A184&gt;0, (SUM(B184:H184)), "")</f>
        <v/>
      </c>
      <c r="J184" s="28" t="e">
        <f>INDEX('Post-Survey'!AO:AO, MATCH('Post-Survey'!$A184, Hidden!$A:$A, 0))</f>
        <v>#N/A</v>
      </c>
      <c r="K184" s="28" t="e">
        <f>INDEX('Post-Survey'!AP:AP, MATCH('Post-Survey'!$A184, Hidden!$A:$A, 0))</f>
        <v>#N/A</v>
      </c>
      <c r="L184" s="28" t="e">
        <f>INDEX('Post-Survey'!AQ:AQ, MATCH('Post-Survey'!$A184, Hidden!$A:$A, 0))</f>
        <v>#N/A</v>
      </c>
      <c r="M184" s="28" t="e">
        <f>INDEX('Post-Survey'!AR:AR, MATCH('Post-Survey'!$A184, Hidden!$A:$A, 0))</f>
        <v>#N/A</v>
      </c>
      <c r="N184" s="28" t="e">
        <f>INDEX('Post-Survey'!AS:AS, MATCH('Post-Survey'!$A184, Hidden!$A:$A, 0))</f>
        <v>#N/A</v>
      </c>
      <c r="O184" s="28" t="e">
        <f>INDEX('Post-Survey'!AT:AT, MATCH('Post-Survey'!$A184, Hidden!$A:$A, 0))</f>
        <v>#N/A</v>
      </c>
      <c r="P184" s="28" t="e">
        <f>INDEX('Post-Survey'!AU:AU, MATCH('Post-Survey'!$A184, Hidden!$A:$A, 0))</f>
        <v>#N/A</v>
      </c>
      <c r="Q184" s="28" t="e">
        <f t="shared" si="19"/>
        <v>#N/A</v>
      </c>
      <c r="R184" s="46" t="e">
        <f t="shared" si="20"/>
        <v>#N/A</v>
      </c>
      <c r="S184" s="46" t="e">
        <f t="shared" si="21"/>
        <v>#N/A</v>
      </c>
      <c r="T184" s="46" t="e">
        <f t="shared" si="22"/>
        <v>#N/A</v>
      </c>
      <c r="U184" s="46" t="e">
        <f t="shared" si="23"/>
        <v>#N/A</v>
      </c>
      <c r="V184" s="46" t="e">
        <f t="shared" si="24"/>
        <v>#N/A</v>
      </c>
      <c r="W184" s="46" t="e">
        <f t="shared" si="25"/>
        <v>#N/A</v>
      </c>
      <c r="X184" s="46" t="e">
        <f t="shared" si="26"/>
        <v>#N/A</v>
      </c>
      <c r="Y184" s="46" t="e">
        <f t="shared" si="27"/>
        <v>#N/A</v>
      </c>
    </row>
    <row r="185" spans="1:25" x14ac:dyDescent="0.3">
      <c r="A185" s="30" t="str">
        <f>IF('Pre-Survey'!A185&gt;0, 'Pre-Survey'!A185, "")</f>
        <v/>
      </c>
      <c r="B185" s="27" t="str">
        <f>IF('Pre-Survey'!$A185&gt;0, 'Pre-Survey'!AC185, "")</f>
        <v/>
      </c>
      <c r="C185" s="27" t="str">
        <f>IF('Pre-Survey'!$A185&gt;0, 'Pre-Survey'!AD185, "")</f>
        <v/>
      </c>
      <c r="D185" s="27" t="str">
        <f>IF('Pre-Survey'!$A185&gt;0, 'Pre-Survey'!AE185, "")</f>
        <v/>
      </c>
      <c r="E185" s="27" t="str">
        <f>IF('Pre-Survey'!$A185&gt;0, 'Pre-Survey'!AF185, "")</f>
        <v/>
      </c>
      <c r="F185" s="27" t="str">
        <f>IF('Pre-Survey'!$A185&gt;0, 'Pre-Survey'!AG185, "")</f>
        <v/>
      </c>
      <c r="G185" s="27" t="str">
        <f>IF('Pre-Survey'!$A185&gt;0, 'Pre-Survey'!AH185, "")</f>
        <v/>
      </c>
      <c r="H185" s="27" t="str">
        <f>IF('Pre-Survey'!$A185&gt;0, 'Pre-Survey'!AI185, "")</f>
        <v/>
      </c>
      <c r="I185" s="27" t="str">
        <f>IF('Pre-Survey'!$A185&gt;0, (SUM(B185:H185)), "")</f>
        <v/>
      </c>
      <c r="J185" s="28" t="e">
        <f>INDEX('Post-Survey'!AO:AO, MATCH('Post-Survey'!$A185, Hidden!$A:$A, 0))</f>
        <v>#N/A</v>
      </c>
      <c r="K185" s="28" t="e">
        <f>INDEX('Post-Survey'!AP:AP, MATCH('Post-Survey'!$A185, Hidden!$A:$A, 0))</f>
        <v>#N/A</v>
      </c>
      <c r="L185" s="28" t="e">
        <f>INDEX('Post-Survey'!AQ:AQ, MATCH('Post-Survey'!$A185, Hidden!$A:$A, 0))</f>
        <v>#N/A</v>
      </c>
      <c r="M185" s="28" t="e">
        <f>INDEX('Post-Survey'!AR:AR, MATCH('Post-Survey'!$A185, Hidden!$A:$A, 0))</f>
        <v>#N/A</v>
      </c>
      <c r="N185" s="28" t="e">
        <f>INDEX('Post-Survey'!AS:AS, MATCH('Post-Survey'!$A185, Hidden!$A:$A, 0))</f>
        <v>#N/A</v>
      </c>
      <c r="O185" s="28" t="e">
        <f>INDEX('Post-Survey'!AT:AT, MATCH('Post-Survey'!$A185, Hidden!$A:$A, 0))</f>
        <v>#N/A</v>
      </c>
      <c r="P185" s="28" t="e">
        <f>INDEX('Post-Survey'!AU:AU, MATCH('Post-Survey'!$A185, Hidden!$A:$A, 0))</f>
        <v>#N/A</v>
      </c>
      <c r="Q185" s="28" t="e">
        <f t="shared" si="19"/>
        <v>#N/A</v>
      </c>
      <c r="R185" s="46" t="e">
        <f t="shared" si="20"/>
        <v>#N/A</v>
      </c>
      <c r="S185" s="46" t="e">
        <f t="shared" si="21"/>
        <v>#N/A</v>
      </c>
      <c r="T185" s="46" t="e">
        <f t="shared" si="22"/>
        <v>#N/A</v>
      </c>
      <c r="U185" s="46" t="e">
        <f t="shared" si="23"/>
        <v>#N/A</v>
      </c>
      <c r="V185" s="46" t="e">
        <f t="shared" si="24"/>
        <v>#N/A</v>
      </c>
      <c r="W185" s="46" t="e">
        <f t="shared" si="25"/>
        <v>#N/A</v>
      </c>
      <c r="X185" s="46" t="e">
        <f t="shared" si="26"/>
        <v>#N/A</v>
      </c>
      <c r="Y185" s="46" t="e">
        <f t="shared" si="27"/>
        <v>#N/A</v>
      </c>
    </row>
    <row r="186" spans="1:25" x14ac:dyDescent="0.3">
      <c r="A186" s="30" t="str">
        <f>IF('Pre-Survey'!A186&gt;0, 'Pre-Survey'!A186, "")</f>
        <v/>
      </c>
      <c r="B186" s="27" t="str">
        <f>IF('Pre-Survey'!$A186&gt;0, 'Pre-Survey'!AC186, "")</f>
        <v/>
      </c>
      <c r="C186" s="27" t="str">
        <f>IF('Pre-Survey'!$A186&gt;0, 'Pre-Survey'!AD186, "")</f>
        <v/>
      </c>
      <c r="D186" s="27" t="str">
        <f>IF('Pre-Survey'!$A186&gt;0, 'Pre-Survey'!AE186, "")</f>
        <v/>
      </c>
      <c r="E186" s="27" t="str">
        <f>IF('Pre-Survey'!$A186&gt;0, 'Pre-Survey'!AF186, "")</f>
        <v/>
      </c>
      <c r="F186" s="27" t="str">
        <f>IF('Pre-Survey'!$A186&gt;0, 'Pre-Survey'!AG186, "")</f>
        <v/>
      </c>
      <c r="G186" s="27" t="str">
        <f>IF('Pre-Survey'!$A186&gt;0, 'Pre-Survey'!AH186, "")</f>
        <v/>
      </c>
      <c r="H186" s="27" t="str">
        <f>IF('Pre-Survey'!$A186&gt;0, 'Pre-Survey'!AI186, "")</f>
        <v/>
      </c>
      <c r="I186" s="27" t="str">
        <f>IF('Pre-Survey'!$A186&gt;0, (SUM(B186:H186)), "")</f>
        <v/>
      </c>
      <c r="J186" s="28" t="e">
        <f>INDEX('Post-Survey'!AO:AO, MATCH('Post-Survey'!$A186, Hidden!$A:$A, 0))</f>
        <v>#N/A</v>
      </c>
      <c r="K186" s="28" t="e">
        <f>INDEX('Post-Survey'!AP:AP, MATCH('Post-Survey'!$A186, Hidden!$A:$A, 0))</f>
        <v>#N/A</v>
      </c>
      <c r="L186" s="28" t="e">
        <f>INDEX('Post-Survey'!AQ:AQ, MATCH('Post-Survey'!$A186, Hidden!$A:$A, 0))</f>
        <v>#N/A</v>
      </c>
      <c r="M186" s="28" t="e">
        <f>INDEX('Post-Survey'!AR:AR, MATCH('Post-Survey'!$A186, Hidden!$A:$A, 0))</f>
        <v>#N/A</v>
      </c>
      <c r="N186" s="28" t="e">
        <f>INDEX('Post-Survey'!AS:AS, MATCH('Post-Survey'!$A186, Hidden!$A:$A, 0))</f>
        <v>#N/A</v>
      </c>
      <c r="O186" s="28" t="e">
        <f>INDEX('Post-Survey'!AT:AT, MATCH('Post-Survey'!$A186, Hidden!$A:$A, 0))</f>
        <v>#N/A</v>
      </c>
      <c r="P186" s="28" t="e">
        <f>INDEX('Post-Survey'!AU:AU, MATCH('Post-Survey'!$A186, Hidden!$A:$A, 0))</f>
        <v>#N/A</v>
      </c>
      <c r="Q186" s="28" t="e">
        <f t="shared" si="19"/>
        <v>#N/A</v>
      </c>
      <c r="R186" s="46" t="e">
        <f t="shared" si="20"/>
        <v>#N/A</v>
      </c>
      <c r="S186" s="46" t="e">
        <f t="shared" si="21"/>
        <v>#N/A</v>
      </c>
      <c r="T186" s="46" t="e">
        <f t="shared" si="22"/>
        <v>#N/A</v>
      </c>
      <c r="U186" s="46" t="e">
        <f t="shared" si="23"/>
        <v>#N/A</v>
      </c>
      <c r="V186" s="46" t="e">
        <f t="shared" si="24"/>
        <v>#N/A</v>
      </c>
      <c r="W186" s="46" t="e">
        <f t="shared" si="25"/>
        <v>#N/A</v>
      </c>
      <c r="X186" s="46" t="e">
        <f t="shared" si="26"/>
        <v>#N/A</v>
      </c>
      <c r="Y186" s="46" t="e">
        <f t="shared" si="27"/>
        <v>#N/A</v>
      </c>
    </row>
    <row r="187" spans="1:25" x14ac:dyDescent="0.3">
      <c r="A187" s="30" t="str">
        <f>IF('Pre-Survey'!A187&gt;0, 'Pre-Survey'!A187, "")</f>
        <v/>
      </c>
      <c r="B187" s="27" t="str">
        <f>IF('Pre-Survey'!$A187&gt;0, 'Pre-Survey'!AC187, "")</f>
        <v/>
      </c>
      <c r="C187" s="27" t="str">
        <f>IF('Pre-Survey'!$A187&gt;0, 'Pre-Survey'!AD187, "")</f>
        <v/>
      </c>
      <c r="D187" s="27" t="str">
        <f>IF('Pre-Survey'!$A187&gt;0, 'Pre-Survey'!AE187, "")</f>
        <v/>
      </c>
      <c r="E187" s="27" t="str">
        <f>IF('Pre-Survey'!$A187&gt;0, 'Pre-Survey'!AF187, "")</f>
        <v/>
      </c>
      <c r="F187" s="27" t="str">
        <f>IF('Pre-Survey'!$A187&gt;0, 'Pre-Survey'!AG187, "")</f>
        <v/>
      </c>
      <c r="G187" s="27" t="str">
        <f>IF('Pre-Survey'!$A187&gt;0, 'Pre-Survey'!AH187, "")</f>
        <v/>
      </c>
      <c r="H187" s="27" t="str">
        <f>IF('Pre-Survey'!$A187&gt;0, 'Pre-Survey'!AI187, "")</f>
        <v/>
      </c>
      <c r="I187" s="27" t="str">
        <f>IF('Pre-Survey'!$A187&gt;0, (SUM(B187:H187)), "")</f>
        <v/>
      </c>
      <c r="J187" s="28" t="e">
        <f>INDEX('Post-Survey'!AO:AO, MATCH('Post-Survey'!$A187, Hidden!$A:$A, 0))</f>
        <v>#N/A</v>
      </c>
      <c r="K187" s="28" t="e">
        <f>INDEX('Post-Survey'!AP:AP, MATCH('Post-Survey'!$A187, Hidden!$A:$A, 0))</f>
        <v>#N/A</v>
      </c>
      <c r="L187" s="28" t="e">
        <f>INDEX('Post-Survey'!AQ:AQ, MATCH('Post-Survey'!$A187, Hidden!$A:$A, 0))</f>
        <v>#N/A</v>
      </c>
      <c r="M187" s="28" t="e">
        <f>INDEX('Post-Survey'!AR:AR, MATCH('Post-Survey'!$A187, Hidden!$A:$A, 0))</f>
        <v>#N/A</v>
      </c>
      <c r="N187" s="28" t="e">
        <f>INDEX('Post-Survey'!AS:AS, MATCH('Post-Survey'!$A187, Hidden!$A:$A, 0))</f>
        <v>#N/A</v>
      </c>
      <c r="O187" s="28" t="e">
        <f>INDEX('Post-Survey'!AT:AT, MATCH('Post-Survey'!$A187, Hidden!$A:$A, 0))</f>
        <v>#N/A</v>
      </c>
      <c r="P187" s="28" t="e">
        <f>INDEX('Post-Survey'!AU:AU, MATCH('Post-Survey'!$A187, Hidden!$A:$A, 0))</f>
        <v>#N/A</v>
      </c>
      <c r="Q187" s="28" t="e">
        <f t="shared" si="19"/>
        <v>#N/A</v>
      </c>
      <c r="R187" s="46" t="e">
        <f t="shared" si="20"/>
        <v>#N/A</v>
      </c>
      <c r="S187" s="46" t="e">
        <f t="shared" si="21"/>
        <v>#N/A</v>
      </c>
      <c r="T187" s="46" t="e">
        <f t="shared" si="22"/>
        <v>#N/A</v>
      </c>
      <c r="U187" s="46" t="e">
        <f t="shared" si="23"/>
        <v>#N/A</v>
      </c>
      <c r="V187" s="46" t="e">
        <f t="shared" si="24"/>
        <v>#N/A</v>
      </c>
      <c r="W187" s="46" t="e">
        <f t="shared" si="25"/>
        <v>#N/A</v>
      </c>
      <c r="X187" s="46" t="e">
        <f t="shared" si="26"/>
        <v>#N/A</v>
      </c>
      <c r="Y187" s="46" t="e">
        <f t="shared" si="27"/>
        <v>#N/A</v>
      </c>
    </row>
    <row r="188" spans="1:25" x14ac:dyDescent="0.3">
      <c r="A188" s="30" t="str">
        <f>IF('Pre-Survey'!A188&gt;0, 'Pre-Survey'!A188, "")</f>
        <v/>
      </c>
      <c r="B188" s="27" t="str">
        <f>IF('Pre-Survey'!$A188&gt;0, 'Pre-Survey'!AC188, "")</f>
        <v/>
      </c>
      <c r="C188" s="27" t="str">
        <f>IF('Pre-Survey'!$A188&gt;0, 'Pre-Survey'!AD188, "")</f>
        <v/>
      </c>
      <c r="D188" s="27" t="str">
        <f>IF('Pre-Survey'!$A188&gt;0, 'Pre-Survey'!AE188, "")</f>
        <v/>
      </c>
      <c r="E188" s="27" t="str">
        <f>IF('Pre-Survey'!$A188&gt;0, 'Pre-Survey'!AF188, "")</f>
        <v/>
      </c>
      <c r="F188" s="27" t="str">
        <f>IF('Pre-Survey'!$A188&gt;0, 'Pre-Survey'!AG188, "")</f>
        <v/>
      </c>
      <c r="G188" s="27" t="str">
        <f>IF('Pre-Survey'!$A188&gt;0, 'Pre-Survey'!AH188, "")</f>
        <v/>
      </c>
      <c r="H188" s="27" t="str">
        <f>IF('Pre-Survey'!$A188&gt;0, 'Pre-Survey'!AI188, "")</f>
        <v/>
      </c>
      <c r="I188" s="27" t="str">
        <f>IF('Pre-Survey'!$A188&gt;0, (SUM(B188:H188)), "")</f>
        <v/>
      </c>
      <c r="J188" s="28" t="e">
        <f>INDEX('Post-Survey'!AO:AO, MATCH('Post-Survey'!$A188, Hidden!$A:$A, 0))</f>
        <v>#N/A</v>
      </c>
      <c r="K188" s="28" t="e">
        <f>INDEX('Post-Survey'!AP:AP, MATCH('Post-Survey'!$A188, Hidden!$A:$A, 0))</f>
        <v>#N/A</v>
      </c>
      <c r="L188" s="28" t="e">
        <f>INDEX('Post-Survey'!AQ:AQ, MATCH('Post-Survey'!$A188, Hidden!$A:$A, 0))</f>
        <v>#N/A</v>
      </c>
      <c r="M188" s="28" t="e">
        <f>INDEX('Post-Survey'!AR:AR, MATCH('Post-Survey'!$A188, Hidden!$A:$A, 0))</f>
        <v>#N/A</v>
      </c>
      <c r="N188" s="28" t="e">
        <f>INDEX('Post-Survey'!AS:AS, MATCH('Post-Survey'!$A188, Hidden!$A:$A, 0))</f>
        <v>#N/A</v>
      </c>
      <c r="O188" s="28" t="e">
        <f>INDEX('Post-Survey'!AT:AT, MATCH('Post-Survey'!$A188, Hidden!$A:$A, 0))</f>
        <v>#N/A</v>
      </c>
      <c r="P188" s="28" t="e">
        <f>INDEX('Post-Survey'!AU:AU, MATCH('Post-Survey'!$A188, Hidden!$A:$A, 0))</f>
        <v>#N/A</v>
      </c>
      <c r="Q188" s="28" t="e">
        <f t="shared" si="19"/>
        <v>#N/A</v>
      </c>
      <c r="R188" s="46" t="e">
        <f t="shared" si="20"/>
        <v>#N/A</v>
      </c>
      <c r="S188" s="46" t="e">
        <f t="shared" si="21"/>
        <v>#N/A</v>
      </c>
      <c r="T188" s="46" t="e">
        <f t="shared" si="22"/>
        <v>#N/A</v>
      </c>
      <c r="U188" s="46" t="e">
        <f t="shared" si="23"/>
        <v>#N/A</v>
      </c>
      <c r="V188" s="46" t="e">
        <f t="shared" si="24"/>
        <v>#N/A</v>
      </c>
      <c r="W188" s="46" t="e">
        <f t="shared" si="25"/>
        <v>#N/A</v>
      </c>
      <c r="X188" s="46" t="e">
        <f t="shared" si="26"/>
        <v>#N/A</v>
      </c>
      <c r="Y188" s="46" t="e">
        <f t="shared" si="27"/>
        <v>#N/A</v>
      </c>
    </row>
    <row r="189" spans="1:25" x14ac:dyDescent="0.3">
      <c r="A189" s="30" t="str">
        <f>IF('Pre-Survey'!A189&gt;0, 'Pre-Survey'!A189, "")</f>
        <v/>
      </c>
      <c r="B189" s="27" t="str">
        <f>IF('Pre-Survey'!$A189&gt;0, 'Pre-Survey'!AC189, "")</f>
        <v/>
      </c>
      <c r="C189" s="27" t="str">
        <f>IF('Pre-Survey'!$A189&gt;0, 'Pre-Survey'!AD189, "")</f>
        <v/>
      </c>
      <c r="D189" s="27" t="str">
        <f>IF('Pre-Survey'!$A189&gt;0, 'Pre-Survey'!AE189, "")</f>
        <v/>
      </c>
      <c r="E189" s="27" t="str">
        <f>IF('Pre-Survey'!$A189&gt;0, 'Pre-Survey'!AF189, "")</f>
        <v/>
      </c>
      <c r="F189" s="27" t="str">
        <f>IF('Pre-Survey'!$A189&gt;0, 'Pre-Survey'!AG189, "")</f>
        <v/>
      </c>
      <c r="G189" s="27" t="str">
        <f>IF('Pre-Survey'!$A189&gt;0, 'Pre-Survey'!AH189, "")</f>
        <v/>
      </c>
      <c r="H189" s="27" t="str">
        <f>IF('Pre-Survey'!$A189&gt;0, 'Pre-Survey'!AI189, "")</f>
        <v/>
      </c>
      <c r="I189" s="27" t="str">
        <f>IF('Pre-Survey'!$A189&gt;0, (SUM(B189:H189)), "")</f>
        <v/>
      </c>
      <c r="J189" s="28" t="e">
        <f>INDEX('Post-Survey'!AO:AO, MATCH('Post-Survey'!$A189, Hidden!$A:$A, 0))</f>
        <v>#N/A</v>
      </c>
      <c r="K189" s="28" t="e">
        <f>INDEX('Post-Survey'!AP:AP, MATCH('Post-Survey'!$A189, Hidden!$A:$A, 0))</f>
        <v>#N/A</v>
      </c>
      <c r="L189" s="28" t="e">
        <f>INDEX('Post-Survey'!AQ:AQ, MATCH('Post-Survey'!$A189, Hidden!$A:$A, 0))</f>
        <v>#N/A</v>
      </c>
      <c r="M189" s="28" t="e">
        <f>INDEX('Post-Survey'!AR:AR, MATCH('Post-Survey'!$A189, Hidden!$A:$A, 0))</f>
        <v>#N/A</v>
      </c>
      <c r="N189" s="28" t="e">
        <f>INDEX('Post-Survey'!AS:AS, MATCH('Post-Survey'!$A189, Hidden!$A:$A, 0))</f>
        <v>#N/A</v>
      </c>
      <c r="O189" s="28" t="e">
        <f>INDEX('Post-Survey'!AT:AT, MATCH('Post-Survey'!$A189, Hidden!$A:$A, 0))</f>
        <v>#N/A</v>
      </c>
      <c r="P189" s="28" t="e">
        <f>INDEX('Post-Survey'!AU:AU, MATCH('Post-Survey'!$A189, Hidden!$A:$A, 0))</f>
        <v>#N/A</v>
      </c>
      <c r="Q189" s="28" t="e">
        <f t="shared" si="19"/>
        <v>#N/A</v>
      </c>
      <c r="R189" s="46" t="e">
        <f t="shared" si="20"/>
        <v>#N/A</v>
      </c>
      <c r="S189" s="46" t="e">
        <f t="shared" si="21"/>
        <v>#N/A</v>
      </c>
      <c r="T189" s="46" t="e">
        <f t="shared" si="22"/>
        <v>#N/A</v>
      </c>
      <c r="U189" s="46" t="e">
        <f t="shared" si="23"/>
        <v>#N/A</v>
      </c>
      <c r="V189" s="46" t="e">
        <f t="shared" si="24"/>
        <v>#N/A</v>
      </c>
      <c r="W189" s="46" t="e">
        <f t="shared" si="25"/>
        <v>#N/A</v>
      </c>
      <c r="X189" s="46" t="e">
        <f t="shared" si="26"/>
        <v>#N/A</v>
      </c>
      <c r="Y189" s="46" t="e">
        <f t="shared" si="27"/>
        <v>#N/A</v>
      </c>
    </row>
    <row r="190" spans="1:25" x14ac:dyDescent="0.3">
      <c r="A190" s="30" t="str">
        <f>IF('Pre-Survey'!A190&gt;0, 'Pre-Survey'!A190, "")</f>
        <v/>
      </c>
      <c r="B190" s="27" t="str">
        <f>IF('Pre-Survey'!$A190&gt;0, 'Pre-Survey'!AC190, "")</f>
        <v/>
      </c>
      <c r="C190" s="27" t="str">
        <f>IF('Pre-Survey'!$A190&gt;0, 'Pre-Survey'!AD190, "")</f>
        <v/>
      </c>
      <c r="D190" s="27" t="str">
        <f>IF('Pre-Survey'!$A190&gt;0, 'Pre-Survey'!AE190, "")</f>
        <v/>
      </c>
      <c r="E190" s="27" t="str">
        <f>IF('Pre-Survey'!$A190&gt;0, 'Pre-Survey'!AF190, "")</f>
        <v/>
      </c>
      <c r="F190" s="27" t="str">
        <f>IF('Pre-Survey'!$A190&gt;0, 'Pre-Survey'!AG190, "")</f>
        <v/>
      </c>
      <c r="G190" s="27" t="str">
        <f>IF('Pre-Survey'!$A190&gt;0, 'Pre-Survey'!AH190, "")</f>
        <v/>
      </c>
      <c r="H190" s="27" t="str">
        <f>IF('Pre-Survey'!$A190&gt;0, 'Pre-Survey'!AI190, "")</f>
        <v/>
      </c>
      <c r="I190" s="27" t="str">
        <f>IF('Pre-Survey'!$A190&gt;0, (SUM(B190:H190)), "")</f>
        <v/>
      </c>
      <c r="J190" s="28" t="e">
        <f>INDEX('Post-Survey'!AO:AO, MATCH('Post-Survey'!$A190, Hidden!$A:$A, 0))</f>
        <v>#N/A</v>
      </c>
      <c r="K190" s="28" t="e">
        <f>INDEX('Post-Survey'!AP:AP, MATCH('Post-Survey'!$A190, Hidden!$A:$A, 0))</f>
        <v>#N/A</v>
      </c>
      <c r="L190" s="28" t="e">
        <f>INDEX('Post-Survey'!AQ:AQ, MATCH('Post-Survey'!$A190, Hidden!$A:$A, 0))</f>
        <v>#N/A</v>
      </c>
      <c r="M190" s="28" t="e">
        <f>INDEX('Post-Survey'!AR:AR, MATCH('Post-Survey'!$A190, Hidden!$A:$A, 0))</f>
        <v>#N/A</v>
      </c>
      <c r="N190" s="28" t="e">
        <f>INDEX('Post-Survey'!AS:AS, MATCH('Post-Survey'!$A190, Hidden!$A:$A, 0))</f>
        <v>#N/A</v>
      </c>
      <c r="O190" s="28" t="e">
        <f>INDEX('Post-Survey'!AT:AT, MATCH('Post-Survey'!$A190, Hidden!$A:$A, 0))</f>
        <v>#N/A</v>
      </c>
      <c r="P190" s="28" t="e">
        <f>INDEX('Post-Survey'!AU:AU, MATCH('Post-Survey'!$A190, Hidden!$A:$A, 0))</f>
        <v>#N/A</v>
      </c>
      <c r="Q190" s="28" t="e">
        <f t="shared" si="19"/>
        <v>#N/A</v>
      </c>
      <c r="R190" s="46" t="e">
        <f t="shared" si="20"/>
        <v>#N/A</v>
      </c>
      <c r="S190" s="46" t="e">
        <f t="shared" si="21"/>
        <v>#N/A</v>
      </c>
      <c r="T190" s="46" t="e">
        <f t="shared" si="22"/>
        <v>#N/A</v>
      </c>
      <c r="U190" s="46" t="e">
        <f t="shared" si="23"/>
        <v>#N/A</v>
      </c>
      <c r="V190" s="46" t="e">
        <f t="shared" si="24"/>
        <v>#N/A</v>
      </c>
      <c r="W190" s="46" t="e">
        <f t="shared" si="25"/>
        <v>#N/A</v>
      </c>
      <c r="X190" s="46" t="e">
        <f t="shared" si="26"/>
        <v>#N/A</v>
      </c>
      <c r="Y190" s="46" t="e">
        <f t="shared" si="27"/>
        <v>#N/A</v>
      </c>
    </row>
    <row r="191" spans="1:25" x14ac:dyDescent="0.3">
      <c r="A191" s="30" t="str">
        <f>IF('Pre-Survey'!A191&gt;0, 'Pre-Survey'!A191, "")</f>
        <v/>
      </c>
      <c r="B191" s="27" t="str">
        <f>IF('Pre-Survey'!$A191&gt;0, 'Pre-Survey'!AC191, "")</f>
        <v/>
      </c>
      <c r="C191" s="27" t="str">
        <f>IF('Pre-Survey'!$A191&gt;0, 'Pre-Survey'!AD191, "")</f>
        <v/>
      </c>
      <c r="D191" s="27" t="str">
        <f>IF('Pre-Survey'!$A191&gt;0, 'Pre-Survey'!AE191, "")</f>
        <v/>
      </c>
      <c r="E191" s="27" t="str">
        <f>IF('Pre-Survey'!$A191&gt;0, 'Pre-Survey'!AF191, "")</f>
        <v/>
      </c>
      <c r="F191" s="27" t="str">
        <f>IF('Pre-Survey'!$A191&gt;0, 'Pre-Survey'!AG191, "")</f>
        <v/>
      </c>
      <c r="G191" s="27" t="str">
        <f>IF('Pre-Survey'!$A191&gt;0, 'Pre-Survey'!AH191, "")</f>
        <v/>
      </c>
      <c r="H191" s="27" t="str">
        <f>IF('Pre-Survey'!$A191&gt;0, 'Pre-Survey'!AI191, "")</f>
        <v/>
      </c>
      <c r="I191" s="27" t="str">
        <f>IF('Pre-Survey'!$A191&gt;0, (SUM(B191:H191)), "")</f>
        <v/>
      </c>
      <c r="J191" s="28" t="e">
        <f>INDEX('Post-Survey'!AO:AO, MATCH('Post-Survey'!$A191, Hidden!$A:$A, 0))</f>
        <v>#N/A</v>
      </c>
      <c r="K191" s="28" t="e">
        <f>INDEX('Post-Survey'!AP:AP, MATCH('Post-Survey'!$A191, Hidden!$A:$A, 0))</f>
        <v>#N/A</v>
      </c>
      <c r="L191" s="28" t="e">
        <f>INDEX('Post-Survey'!AQ:AQ, MATCH('Post-Survey'!$A191, Hidden!$A:$A, 0))</f>
        <v>#N/A</v>
      </c>
      <c r="M191" s="28" t="e">
        <f>INDEX('Post-Survey'!AR:AR, MATCH('Post-Survey'!$A191, Hidden!$A:$A, 0))</f>
        <v>#N/A</v>
      </c>
      <c r="N191" s="28" t="e">
        <f>INDEX('Post-Survey'!AS:AS, MATCH('Post-Survey'!$A191, Hidden!$A:$A, 0))</f>
        <v>#N/A</v>
      </c>
      <c r="O191" s="28" t="e">
        <f>INDEX('Post-Survey'!AT:AT, MATCH('Post-Survey'!$A191, Hidden!$A:$A, 0))</f>
        <v>#N/A</v>
      </c>
      <c r="P191" s="28" t="e">
        <f>INDEX('Post-Survey'!AU:AU, MATCH('Post-Survey'!$A191, Hidden!$A:$A, 0))</f>
        <v>#N/A</v>
      </c>
      <c r="Q191" s="28" t="e">
        <f t="shared" si="19"/>
        <v>#N/A</v>
      </c>
      <c r="R191" s="46" t="e">
        <f t="shared" si="20"/>
        <v>#N/A</v>
      </c>
      <c r="S191" s="46" t="e">
        <f t="shared" si="21"/>
        <v>#N/A</v>
      </c>
      <c r="T191" s="46" t="e">
        <f t="shared" si="22"/>
        <v>#N/A</v>
      </c>
      <c r="U191" s="46" t="e">
        <f t="shared" si="23"/>
        <v>#N/A</v>
      </c>
      <c r="V191" s="46" t="e">
        <f t="shared" si="24"/>
        <v>#N/A</v>
      </c>
      <c r="W191" s="46" t="e">
        <f t="shared" si="25"/>
        <v>#N/A</v>
      </c>
      <c r="X191" s="46" t="e">
        <f t="shared" si="26"/>
        <v>#N/A</v>
      </c>
      <c r="Y191" s="46" t="e">
        <f t="shared" si="27"/>
        <v>#N/A</v>
      </c>
    </row>
    <row r="192" spans="1:25" x14ac:dyDescent="0.3">
      <c r="A192" s="30" t="str">
        <f>IF('Pre-Survey'!A192&gt;0, 'Pre-Survey'!A192, "")</f>
        <v/>
      </c>
      <c r="B192" s="27" t="str">
        <f>IF('Pre-Survey'!$A192&gt;0, 'Pre-Survey'!AC192, "")</f>
        <v/>
      </c>
      <c r="C192" s="27" t="str">
        <f>IF('Pre-Survey'!$A192&gt;0, 'Pre-Survey'!AD192, "")</f>
        <v/>
      </c>
      <c r="D192" s="27" t="str">
        <f>IF('Pre-Survey'!$A192&gt;0, 'Pre-Survey'!AE192, "")</f>
        <v/>
      </c>
      <c r="E192" s="27" t="str">
        <f>IF('Pre-Survey'!$A192&gt;0, 'Pre-Survey'!AF192, "")</f>
        <v/>
      </c>
      <c r="F192" s="27" t="str">
        <f>IF('Pre-Survey'!$A192&gt;0, 'Pre-Survey'!AG192, "")</f>
        <v/>
      </c>
      <c r="G192" s="27" t="str">
        <f>IF('Pre-Survey'!$A192&gt;0, 'Pre-Survey'!AH192, "")</f>
        <v/>
      </c>
      <c r="H192" s="27" t="str">
        <f>IF('Pre-Survey'!$A192&gt;0, 'Pre-Survey'!AI192, "")</f>
        <v/>
      </c>
      <c r="I192" s="27" t="str">
        <f>IF('Pre-Survey'!$A192&gt;0, (SUM(B192:H192)), "")</f>
        <v/>
      </c>
      <c r="J192" s="28" t="e">
        <f>INDEX('Post-Survey'!AO:AO, MATCH('Post-Survey'!$A192, Hidden!$A:$A, 0))</f>
        <v>#N/A</v>
      </c>
      <c r="K192" s="28" t="e">
        <f>INDEX('Post-Survey'!AP:AP, MATCH('Post-Survey'!$A192, Hidden!$A:$A, 0))</f>
        <v>#N/A</v>
      </c>
      <c r="L192" s="28" t="e">
        <f>INDEX('Post-Survey'!AQ:AQ, MATCH('Post-Survey'!$A192, Hidden!$A:$A, 0))</f>
        <v>#N/A</v>
      </c>
      <c r="M192" s="28" t="e">
        <f>INDEX('Post-Survey'!AR:AR, MATCH('Post-Survey'!$A192, Hidden!$A:$A, 0))</f>
        <v>#N/A</v>
      </c>
      <c r="N192" s="28" t="e">
        <f>INDEX('Post-Survey'!AS:AS, MATCH('Post-Survey'!$A192, Hidden!$A:$A, 0))</f>
        <v>#N/A</v>
      </c>
      <c r="O192" s="28" t="e">
        <f>INDEX('Post-Survey'!AT:AT, MATCH('Post-Survey'!$A192, Hidden!$A:$A, 0))</f>
        <v>#N/A</v>
      </c>
      <c r="P192" s="28" t="e">
        <f>INDEX('Post-Survey'!AU:AU, MATCH('Post-Survey'!$A192, Hidden!$A:$A, 0))</f>
        <v>#N/A</v>
      </c>
      <c r="Q192" s="28" t="e">
        <f t="shared" si="19"/>
        <v>#N/A</v>
      </c>
      <c r="R192" s="46" t="e">
        <f t="shared" si="20"/>
        <v>#N/A</v>
      </c>
      <c r="S192" s="46" t="e">
        <f t="shared" si="21"/>
        <v>#N/A</v>
      </c>
      <c r="T192" s="46" t="e">
        <f t="shared" si="22"/>
        <v>#N/A</v>
      </c>
      <c r="U192" s="46" t="e">
        <f t="shared" si="23"/>
        <v>#N/A</v>
      </c>
      <c r="V192" s="46" t="e">
        <f t="shared" si="24"/>
        <v>#N/A</v>
      </c>
      <c r="W192" s="46" t="e">
        <f t="shared" si="25"/>
        <v>#N/A</v>
      </c>
      <c r="X192" s="46" t="e">
        <f t="shared" si="26"/>
        <v>#N/A</v>
      </c>
      <c r="Y192" s="46" t="e">
        <f t="shared" si="27"/>
        <v>#N/A</v>
      </c>
    </row>
    <row r="193" spans="1:25" x14ac:dyDescent="0.3">
      <c r="A193" s="30" t="str">
        <f>IF('Pre-Survey'!A193&gt;0, 'Pre-Survey'!A193, "")</f>
        <v/>
      </c>
      <c r="B193" s="27" t="str">
        <f>IF('Pre-Survey'!$A193&gt;0, 'Pre-Survey'!AC193, "")</f>
        <v/>
      </c>
      <c r="C193" s="27" t="str">
        <f>IF('Pre-Survey'!$A193&gt;0, 'Pre-Survey'!AD193, "")</f>
        <v/>
      </c>
      <c r="D193" s="27" t="str">
        <f>IF('Pre-Survey'!$A193&gt;0, 'Pre-Survey'!AE193, "")</f>
        <v/>
      </c>
      <c r="E193" s="27" t="str">
        <f>IF('Pre-Survey'!$A193&gt;0, 'Pre-Survey'!AF193, "")</f>
        <v/>
      </c>
      <c r="F193" s="27" t="str">
        <f>IF('Pre-Survey'!$A193&gt;0, 'Pre-Survey'!AG193, "")</f>
        <v/>
      </c>
      <c r="G193" s="27" t="str">
        <f>IF('Pre-Survey'!$A193&gt;0, 'Pre-Survey'!AH193, "")</f>
        <v/>
      </c>
      <c r="H193" s="27" t="str">
        <f>IF('Pre-Survey'!$A193&gt;0, 'Pre-Survey'!AI193, "")</f>
        <v/>
      </c>
      <c r="I193" s="27" t="str">
        <f>IF('Pre-Survey'!$A193&gt;0, (SUM(B193:H193)), "")</f>
        <v/>
      </c>
      <c r="J193" s="28" t="e">
        <f>INDEX('Post-Survey'!AO:AO, MATCH('Post-Survey'!$A193, Hidden!$A:$A, 0))</f>
        <v>#N/A</v>
      </c>
      <c r="K193" s="28" t="e">
        <f>INDEX('Post-Survey'!AP:AP, MATCH('Post-Survey'!$A193, Hidden!$A:$A, 0))</f>
        <v>#N/A</v>
      </c>
      <c r="L193" s="28" t="e">
        <f>INDEX('Post-Survey'!AQ:AQ, MATCH('Post-Survey'!$A193, Hidden!$A:$A, 0))</f>
        <v>#N/A</v>
      </c>
      <c r="M193" s="28" t="e">
        <f>INDEX('Post-Survey'!AR:AR, MATCH('Post-Survey'!$A193, Hidden!$A:$A, 0))</f>
        <v>#N/A</v>
      </c>
      <c r="N193" s="28" t="e">
        <f>INDEX('Post-Survey'!AS:AS, MATCH('Post-Survey'!$A193, Hidden!$A:$A, 0))</f>
        <v>#N/A</v>
      </c>
      <c r="O193" s="28" t="e">
        <f>INDEX('Post-Survey'!AT:AT, MATCH('Post-Survey'!$A193, Hidden!$A:$A, 0))</f>
        <v>#N/A</v>
      </c>
      <c r="P193" s="28" t="e">
        <f>INDEX('Post-Survey'!AU:AU, MATCH('Post-Survey'!$A193, Hidden!$A:$A, 0))</f>
        <v>#N/A</v>
      </c>
      <c r="Q193" s="28" t="e">
        <f t="shared" si="19"/>
        <v>#N/A</v>
      </c>
      <c r="R193" s="46" t="e">
        <f t="shared" si="20"/>
        <v>#N/A</v>
      </c>
      <c r="S193" s="46" t="e">
        <f t="shared" si="21"/>
        <v>#N/A</v>
      </c>
      <c r="T193" s="46" t="e">
        <f t="shared" si="22"/>
        <v>#N/A</v>
      </c>
      <c r="U193" s="46" t="e">
        <f t="shared" si="23"/>
        <v>#N/A</v>
      </c>
      <c r="V193" s="46" t="e">
        <f t="shared" si="24"/>
        <v>#N/A</v>
      </c>
      <c r="W193" s="46" t="e">
        <f t="shared" si="25"/>
        <v>#N/A</v>
      </c>
      <c r="X193" s="46" t="e">
        <f t="shared" si="26"/>
        <v>#N/A</v>
      </c>
      <c r="Y193" s="46" t="e">
        <f t="shared" si="27"/>
        <v>#N/A</v>
      </c>
    </row>
    <row r="194" spans="1:25" x14ac:dyDescent="0.3">
      <c r="A194" s="30" t="str">
        <f>IF('Pre-Survey'!A194&gt;0, 'Pre-Survey'!A194, "")</f>
        <v/>
      </c>
      <c r="B194" s="27" t="str">
        <f>IF('Pre-Survey'!$A194&gt;0, 'Pre-Survey'!AC194, "")</f>
        <v/>
      </c>
      <c r="C194" s="27" t="str">
        <f>IF('Pre-Survey'!$A194&gt;0, 'Pre-Survey'!AD194, "")</f>
        <v/>
      </c>
      <c r="D194" s="27" t="str">
        <f>IF('Pre-Survey'!$A194&gt;0, 'Pre-Survey'!AE194, "")</f>
        <v/>
      </c>
      <c r="E194" s="27" t="str">
        <f>IF('Pre-Survey'!$A194&gt;0, 'Pre-Survey'!AF194, "")</f>
        <v/>
      </c>
      <c r="F194" s="27" t="str">
        <f>IF('Pre-Survey'!$A194&gt;0, 'Pre-Survey'!AG194, "")</f>
        <v/>
      </c>
      <c r="G194" s="27" t="str">
        <f>IF('Pre-Survey'!$A194&gt;0, 'Pre-Survey'!AH194, "")</f>
        <v/>
      </c>
      <c r="H194" s="27" t="str">
        <f>IF('Pre-Survey'!$A194&gt;0, 'Pre-Survey'!AI194, "")</f>
        <v/>
      </c>
      <c r="I194" s="27" t="str">
        <f>IF('Pre-Survey'!$A194&gt;0, (SUM(B194:H194)), "")</f>
        <v/>
      </c>
      <c r="J194" s="28" t="e">
        <f>INDEX('Post-Survey'!AO:AO, MATCH('Post-Survey'!$A194, Hidden!$A:$A, 0))</f>
        <v>#N/A</v>
      </c>
      <c r="K194" s="28" t="e">
        <f>INDEX('Post-Survey'!AP:AP, MATCH('Post-Survey'!$A194, Hidden!$A:$A, 0))</f>
        <v>#N/A</v>
      </c>
      <c r="L194" s="28" t="e">
        <f>INDEX('Post-Survey'!AQ:AQ, MATCH('Post-Survey'!$A194, Hidden!$A:$A, 0))</f>
        <v>#N/A</v>
      </c>
      <c r="M194" s="28" t="e">
        <f>INDEX('Post-Survey'!AR:AR, MATCH('Post-Survey'!$A194, Hidden!$A:$A, 0))</f>
        <v>#N/A</v>
      </c>
      <c r="N194" s="28" t="e">
        <f>INDEX('Post-Survey'!AS:AS, MATCH('Post-Survey'!$A194, Hidden!$A:$A, 0))</f>
        <v>#N/A</v>
      </c>
      <c r="O194" s="28" t="e">
        <f>INDEX('Post-Survey'!AT:AT, MATCH('Post-Survey'!$A194, Hidden!$A:$A, 0))</f>
        <v>#N/A</v>
      </c>
      <c r="P194" s="28" t="e">
        <f>INDEX('Post-Survey'!AU:AU, MATCH('Post-Survey'!$A194, Hidden!$A:$A, 0))</f>
        <v>#N/A</v>
      </c>
      <c r="Q194" s="28" t="e">
        <f t="shared" si="19"/>
        <v>#N/A</v>
      </c>
      <c r="R194" s="46" t="e">
        <f t="shared" si="20"/>
        <v>#N/A</v>
      </c>
      <c r="S194" s="46" t="e">
        <f t="shared" si="21"/>
        <v>#N/A</v>
      </c>
      <c r="T194" s="46" t="e">
        <f t="shared" si="22"/>
        <v>#N/A</v>
      </c>
      <c r="U194" s="46" t="e">
        <f t="shared" si="23"/>
        <v>#N/A</v>
      </c>
      <c r="V194" s="46" t="e">
        <f t="shared" si="24"/>
        <v>#N/A</v>
      </c>
      <c r="W194" s="46" t="e">
        <f t="shared" si="25"/>
        <v>#N/A</v>
      </c>
      <c r="X194" s="46" t="e">
        <f t="shared" si="26"/>
        <v>#N/A</v>
      </c>
      <c r="Y194" s="46" t="e">
        <f t="shared" si="27"/>
        <v>#N/A</v>
      </c>
    </row>
    <row r="195" spans="1:25" x14ac:dyDescent="0.3">
      <c r="A195" s="30" t="str">
        <f>IF('Pre-Survey'!A195&gt;0, 'Pre-Survey'!A195, "")</f>
        <v/>
      </c>
      <c r="B195" s="27" t="str">
        <f>IF('Pre-Survey'!$A195&gt;0, 'Pre-Survey'!AC195, "")</f>
        <v/>
      </c>
      <c r="C195" s="27" t="str">
        <f>IF('Pre-Survey'!$A195&gt;0, 'Pre-Survey'!AD195, "")</f>
        <v/>
      </c>
      <c r="D195" s="27" t="str">
        <f>IF('Pre-Survey'!$A195&gt;0, 'Pre-Survey'!AE195, "")</f>
        <v/>
      </c>
      <c r="E195" s="27" t="str">
        <f>IF('Pre-Survey'!$A195&gt;0, 'Pre-Survey'!AF195, "")</f>
        <v/>
      </c>
      <c r="F195" s="27" t="str">
        <f>IF('Pre-Survey'!$A195&gt;0, 'Pre-Survey'!AG195, "")</f>
        <v/>
      </c>
      <c r="G195" s="27" t="str">
        <f>IF('Pre-Survey'!$A195&gt;0, 'Pre-Survey'!AH195, "")</f>
        <v/>
      </c>
      <c r="H195" s="27" t="str">
        <f>IF('Pre-Survey'!$A195&gt;0, 'Pre-Survey'!AI195, "")</f>
        <v/>
      </c>
      <c r="I195" s="27" t="str">
        <f>IF('Pre-Survey'!$A195&gt;0, (SUM(B195:H195)), "")</f>
        <v/>
      </c>
      <c r="J195" s="28" t="e">
        <f>INDEX('Post-Survey'!AO:AO, MATCH('Post-Survey'!$A195, Hidden!$A:$A, 0))</f>
        <v>#N/A</v>
      </c>
      <c r="K195" s="28" t="e">
        <f>INDEX('Post-Survey'!AP:AP, MATCH('Post-Survey'!$A195, Hidden!$A:$A, 0))</f>
        <v>#N/A</v>
      </c>
      <c r="L195" s="28" t="e">
        <f>INDEX('Post-Survey'!AQ:AQ, MATCH('Post-Survey'!$A195, Hidden!$A:$A, 0))</f>
        <v>#N/A</v>
      </c>
      <c r="M195" s="28" t="e">
        <f>INDEX('Post-Survey'!AR:AR, MATCH('Post-Survey'!$A195, Hidden!$A:$A, 0))</f>
        <v>#N/A</v>
      </c>
      <c r="N195" s="28" t="e">
        <f>INDEX('Post-Survey'!AS:AS, MATCH('Post-Survey'!$A195, Hidden!$A:$A, 0))</f>
        <v>#N/A</v>
      </c>
      <c r="O195" s="28" t="e">
        <f>INDEX('Post-Survey'!AT:AT, MATCH('Post-Survey'!$A195, Hidden!$A:$A, 0))</f>
        <v>#N/A</v>
      </c>
      <c r="P195" s="28" t="e">
        <f>INDEX('Post-Survey'!AU:AU, MATCH('Post-Survey'!$A195, Hidden!$A:$A, 0))</f>
        <v>#N/A</v>
      </c>
      <c r="Q195" s="28" t="e">
        <f t="shared" si="19"/>
        <v>#N/A</v>
      </c>
      <c r="R195" s="46" t="e">
        <f t="shared" si="20"/>
        <v>#N/A</v>
      </c>
      <c r="S195" s="46" t="e">
        <f t="shared" si="21"/>
        <v>#N/A</v>
      </c>
      <c r="T195" s="46" t="e">
        <f t="shared" si="22"/>
        <v>#N/A</v>
      </c>
      <c r="U195" s="46" t="e">
        <f t="shared" si="23"/>
        <v>#N/A</v>
      </c>
      <c r="V195" s="46" t="e">
        <f t="shared" si="24"/>
        <v>#N/A</v>
      </c>
      <c r="W195" s="46" t="e">
        <f t="shared" si="25"/>
        <v>#N/A</v>
      </c>
      <c r="X195" s="46" t="e">
        <f t="shared" si="26"/>
        <v>#N/A</v>
      </c>
      <c r="Y195" s="46" t="e">
        <f t="shared" si="27"/>
        <v>#N/A</v>
      </c>
    </row>
    <row r="196" spans="1:25" x14ac:dyDescent="0.3">
      <c r="A196" s="30" t="str">
        <f>IF('Pre-Survey'!A196&gt;0, 'Pre-Survey'!A196, "")</f>
        <v/>
      </c>
      <c r="B196" s="27" t="str">
        <f>IF('Pre-Survey'!$A196&gt;0, 'Pre-Survey'!AC196, "")</f>
        <v/>
      </c>
      <c r="C196" s="27" t="str">
        <f>IF('Pre-Survey'!$A196&gt;0, 'Pre-Survey'!AD196, "")</f>
        <v/>
      </c>
      <c r="D196" s="27" t="str">
        <f>IF('Pre-Survey'!$A196&gt;0, 'Pre-Survey'!AE196, "")</f>
        <v/>
      </c>
      <c r="E196" s="27" t="str">
        <f>IF('Pre-Survey'!$A196&gt;0, 'Pre-Survey'!AF196, "")</f>
        <v/>
      </c>
      <c r="F196" s="27" t="str">
        <f>IF('Pre-Survey'!$A196&gt;0, 'Pre-Survey'!AG196, "")</f>
        <v/>
      </c>
      <c r="G196" s="27" t="str">
        <f>IF('Pre-Survey'!$A196&gt;0, 'Pre-Survey'!AH196, "")</f>
        <v/>
      </c>
      <c r="H196" s="27" t="str">
        <f>IF('Pre-Survey'!$A196&gt;0, 'Pre-Survey'!AI196, "")</f>
        <v/>
      </c>
      <c r="I196" s="27" t="str">
        <f>IF('Pre-Survey'!$A196&gt;0, (SUM(B196:H196)), "")</f>
        <v/>
      </c>
      <c r="J196" s="28" t="e">
        <f>INDEX('Post-Survey'!AO:AO, MATCH('Post-Survey'!$A196, Hidden!$A:$A, 0))</f>
        <v>#N/A</v>
      </c>
      <c r="K196" s="28" t="e">
        <f>INDEX('Post-Survey'!AP:AP, MATCH('Post-Survey'!$A196, Hidden!$A:$A, 0))</f>
        <v>#N/A</v>
      </c>
      <c r="L196" s="28" t="e">
        <f>INDEX('Post-Survey'!AQ:AQ, MATCH('Post-Survey'!$A196, Hidden!$A:$A, 0))</f>
        <v>#N/A</v>
      </c>
      <c r="M196" s="28" t="e">
        <f>INDEX('Post-Survey'!AR:AR, MATCH('Post-Survey'!$A196, Hidden!$A:$A, 0))</f>
        <v>#N/A</v>
      </c>
      <c r="N196" s="28" t="e">
        <f>INDEX('Post-Survey'!AS:AS, MATCH('Post-Survey'!$A196, Hidden!$A:$A, 0))</f>
        <v>#N/A</v>
      </c>
      <c r="O196" s="28" t="e">
        <f>INDEX('Post-Survey'!AT:AT, MATCH('Post-Survey'!$A196, Hidden!$A:$A, 0))</f>
        <v>#N/A</v>
      </c>
      <c r="P196" s="28" t="e">
        <f>INDEX('Post-Survey'!AU:AU, MATCH('Post-Survey'!$A196, Hidden!$A:$A, 0))</f>
        <v>#N/A</v>
      </c>
      <c r="Q196" s="28" t="e">
        <f t="shared" ref="Q196:Q259" si="28">SUM(J196:P196)</f>
        <v>#N/A</v>
      </c>
      <c r="R196" s="46" t="e">
        <f t="shared" ref="R196:R259" si="29">J196-B196</f>
        <v>#N/A</v>
      </c>
      <c r="S196" s="46" t="e">
        <f t="shared" ref="S196:S259" si="30">K196-C196</f>
        <v>#N/A</v>
      </c>
      <c r="T196" s="46" t="e">
        <f t="shared" ref="T196:T259" si="31">L196-D196</f>
        <v>#N/A</v>
      </c>
      <c r="U196" s="46" t="e">
        <f t="shared" ref="U196:U259" si="32">M196-E196</f>
        <v>#N/A</v>
      </c>
      <c r="V196" s="46" t="e">
        <f t="shared" ref="V196:V259" si="33">N196-F196</f>
        <v>#N/A</v>
      </c>
      <c r="W196" s="46" t="e">
        <f t="shared" ref="W196:W259" si="34">O196-G196</f>
        <v>#N/A</v>
      </c>
      <c r="X196" s="46" t="e">
        <f t="shared" ref="X196:X259" si="35">P196-H196</f>
        <v>#N/A</v>
      </c>
      <c r="Y196" s="46" t="e">
        <f t="shared" ref="Y196:Y259" si="36">Q196-I196</f>
        <v>#N/A</v>
      </c>
    </row>
    <row r="197" spans="1:25" x14ac:dyDescent="0.3">
      <c r="A197" s="30" t="str">
        <f>IF('Pre-Survey'!A197&gt;0, 'Pre-Survey'!A197, "")</f>
        <v/>
      </c>
      <c r="B197" s="27" t="str">
        <f>IF('Pre-Survey'!$A197&gt;0, 'Pre-Survey'!AC197, "")</f>
        <v/>
      </c>
      <c r="C197" s="27" t="str">
        <f>IF('Pre-Survey'!$A197&gt;0, 'Pre-Survey'!AD197, "")</f>
        <v/>
      </c>
      <c r="D197" s="27" t="str">
        <f>IF('Pre-Survey'!$A197&gt;0, 'Pre-Survey'!AE197, "")</f>
        <v/>
      </c>
      <c r="E197" s="27" t="str">
        <f>IF('Pre-Survey'!$A197&gt;0, 'Pre-Survey'!AF197, "")</f>
        <v/>
      </c>
      <c r="F197" s="27" t="str">
        <f>IF('Pre-Survey'!$A197&gt;0, 'Pre-Survey'!AG197, "")</f>
        <v/>
      </c>
      <c r="G197" s="27" t="str">
        <f>IF('Pre-Survey'!$A197&gt;0, 'Pre-Survey'!AH197, "")</f>
        <v/>
      </c>
      <c r="H197" s="27" t="str">
        <f>IF('Pre-Survey'!$A197&gt;0, 'Pre-Survey'!AI197, "")</f>
        <v/>
      </c>
      <c r="I197" s="27" t="str">
        <f>IF('Pre-Survey'!$A197&gt;0, (SUM(B197:H197)), "")</f>
        <v/>
      </c>
      <c r="J197" s="28" t="e">
        <f>INDEX('Post-Survey'!AO:AO, MATCH('Post-Survey'!$A197, Hidden!$A:$A, 0))</f>
        <v>#N/A</v>
      </c>
      <c r="K197" s="28" t="e">
        <f>INDEX('Post-Survey'!AP:AP, MATCH('Post-Survey'!$A197, Hidden!$A:$A, 0))</f>
        <v>#N/A</v>
      </c>
      <c r="L197" s="28" t="e">
        <f>INDEX('Post-Survey'!AQ:AQ, MATCH('Post-Survey'!$A197, Hidden!$A:$A, 0))</f>
        <v>#N/A</v>
      </c>
      <c r="M197" s="28" t="e">
        <f>INDEX('Post-Survey'!AR:AR, MATCH('Post-Survey'!$A197, Hidden!$A:$A, 0))</f>
        <v>#N/A</v>
      </c>
      <c r="N197" s="28" t="e">
        <f>INDEX('Post-Survey'!AS:AS, MATCH('Post-Survey'!$A197, Hidden!$A:$A, 0))</f>
        <v>#N/A</v>
      </c>
      <c r="O197" s="28" t="e">
        <f>INDEX('Post-Survey'!AT:AT, MATCH('Post-Survey'!$A197, Hidden!$A:$A, 0))</f>
        <v>#N/A</v>
      </c>
      <c r="P197" s="28" t="e">
        <f>INDEX('Post-Survey'!AU:AU, MATCH('Post-Survey'!$A197, Hidden!$A:$A, 0))</f>
        <v>#N/A</v>
      </c>
      <c r="Q197" s="28" t="e">
        <f t="shared" si="28"/>
        <v>#N/A</v>
      </c>
      <c r="R197" s="46" t="e">
        <f t="shared" si="29"/>
        <v>#N/A</v>
      </c>
      <c r="S197" s="46" t="e">
        <f t="shared" si="30"/>
        <v>#N/A</v>
      </c>
      <c r="T197" s="46" t="e">
        <f t="shared" si="31"/>
        <v>#N/A</v>
      </c>
      <c r="U197" s="46" t="e">
        <f t="shared" si="32"/>
        <v>#N/A</v>
      </c>
      <c r="V197" s="46" t="e">
        <f t="shared" si="33"/>
        <v>#N/A</v>
      </c>
      <c r="W197" s="46" t="e">
        <f t="shared" si="34"/>
        <v>#N/A</v>
      </c>
      <c r="X197" s="46" t="e">
        <f t="shared" si="35"/>
        <v>#N/A</v>
      </c>
      <c r="Y197" s="46" t="e">
        <f t="shared" si="36"/>
        <v>#N/A</v>
      </c>
    </row>
    <row r="198" spans="1:25" x14ac:dyDescent="0.3">
      <c r="A198" s="30" t="str">
        <f>IF('Pre-Survey'!A198&gt;0, 'Pre-Survey'!A198, "")</f>
        <v/>
      </c>
      <c r="B198" s="27" t="str">
        <f>IF('Pre-Survey'!$A198&gt;0, 'Pre-Survey'!AC198, "")</f>
        <v/>
      </c>
      <c r="C198" s="27" t="str">
        <f>IF('Pre-Survey'!$A198&gt;0, 'Pre-Survey'!AD198, "")</f>
        <v/>
      </c>
      <c r="D198" s="27" t="str">
        <f>IF('Pre-Survey'!$A198&gt;0, 'Pre-Survey'!AE198, "")</f>
        <v/>
      </c>
      <c r="E198" s="27" t="str">
        <f>IF('Pre-Survey'!$A198&gt;0, 'Pre-Survey'!AF198, "")</f>
        <v/>
      </c>
      <c r="F198" s="27" t="str">
        <f>IF('Pre-Survey'!$A198&gt;0, 'Pre-Survey'!AG198, "")</f>
        <v/>
      </c>
      <c r="G198" s="27" t="str">
        <f>IF('Pre-Survey'!$A198&gt;0, 'Pre-Survey'!AH198, "")</f>
        <v/>
      </c>
      <c r="H198" s="27" t="str">
        <f>IF('Pre-Survey'!$A198&gt;0, 'Pre-Survey'!AI198, "")</f>
        <v/>
      </c>
      <c r="I198" s="27" t="str">
        <f>IF('Pre-Survey'!$A198&gt;0, (SUM(B198:H198)), "")</f>
        <v/>
      </c>
      <c r="J198" s="28" t="e">
        <f>INDEX('Post-Survey'!AO:AO, MATCH('Post-Survey'!$A198, Hidden!$A:$A, 0))</f>
        <v>#N/A</v>
      </c>
      <c r="K198" s="28" t="e">
        <f>INDEX('Post-Survey'!AP:AP, MATCH('Post-Survey'!$A198, Hidden!$A:$A, 0))</f>
        <v>#N/A</v>
      </c>
      <c r="L198" s="28" t="e">
        <f>INDEX('Post-Survey'!AQ:AQ, MATCH('Post-Survey'!$A198, Hidden!$A:$A, 0))</f>
        <v>#N/A</v>
      </c>
      <c r="M198" s="28" t="e">
        <f>INDEX('Post-Survey'!AR:AR, MATCH('Post-Survey'!$A198, Hidden!$A:$A, 0))</f>
        <v>#N/A</v>
      </c>
      <c r="N198" s="28" t="e">
        <f>INDEX('Post-Survey'!AS:AS, MATCH('Post-Survey'!$A198, Hidden!$A:$A, 0))</f>
        <v>#N/A</v>
      </c>
      <c r="O198" s="28" t="e">
        <f>INDEX('Post-Survey'!AT:AT, MATCH('Post-Survey'!$A198, Hidden!$A:$A, 0))</f>
        <v>#N/A</v>
      </c>
      <c r="P198" s="28" t="e">
        <f>INDEX('Post-Survey'!AU:AU, MATCH('Post-Survey'!$A198, Hidden!$A:$A, 0))</f>
        <v>#N/A</v>
      </c>
      <c r="Q198" s="28" t="e">
        <f t="shared" si="28"/>
        <v>#N/A</v>
      </c>
      <c r="R198" s="46" t="e">
        <f t="shared" si="29"/>
        <v>#N/A</v>
      </c>
      <c r="S198" s="46" t="e">
        <f t="shared" si="30"/>
        <v>#N/A</v>
      </c>
      <c r="T198" s="46" t="e">
        <f t="shared" si="31"/>
        <v>#N/A</v>
      </c>
      <c r="U198" s="46" t="e">
        <f t="shared" si="32"/>
        <v>#N/A</v>
      </c>
      <c r="V198" s="46" t="e">
        <f t="shared" si="33"/>
        <v>#N/A</v>
      </c>
      <c r="W198" s="46" t="e">
        <f t="shared" si="34"/>
        <v>#N/A</v>
      </c>
      <c r="X198" s="46" t="e">
        <f t="shared" si="35"/>
        <v>#N/A</v>
      </c>
      <c r="Y198" s="46" t="e">
        <f t="shared" si="36"/>
        <v>#N/A</v>
      </c>
    </row>
    <row r="199" spans="1:25" x14ac:dyDescent="0.3">
      <c r="A199" s="30" t="str">
        <f>IF('Pre-Survey'!A199&gt;0, 'Pre-Survey'!A199, "")</f>
        <v/>
      </c>
      <c r="B199" s="27" t="str">
        <f>IF('Pre-Survey'!$A199&gt;0, 'Pre-Survey'!AC199, "")</f>
        <v/>
      </c>
      <c r="C199" s="27" t="str">
        <f>IF('Pre-Survey'!$A199&gt;0, 'Pre-Survey'!AD199, "")</f>
        <v/>
      </c>
      <c r="D199" s="27" t="str">
        <f>IF('Pre-Survey'!$A199&gt;0, 'Pre-Survey'!AE199, "")</f>
        <v/>
      </c>
      <c r="E199" s="27" t="str">
        <f>IF('Pre-Survey'!$A199&gt;0, 'Pre-Survey'!AF199, "")</f>
        <v/>
      </c>
      <c r="F199" s="27" t="str">
        <f>IF('Pre-Survey'!$A199&gt;0, 'Pre-Survey'!AG199, "")</f>
        <v/>
      </c>
      <c r="G199" s="27" t="str">
        <f>IF('Pre-Survey'!$A199&gt;0, 'Pre-Survey'!AH199, "")</f>
        <v/>
      </c>
      <c r="H199" s="27" t="str">
        <f>IF('Pre-Survey'!$A199&gt;0, 'Pre-Survey'!AI199, "")</f>
        <v/>
      </c>
      <c r="I199" s="27" t="str">
        <f>IF('Pre-Survey'!$A199&gt;0, (SUM(B199:H199)), "")</f>
        <v/>
      </c>
      <c r="J199" s="28" t="e">
        <f>INDEX('Post-Survey'!AO:AO, MATCH('Post-Survey'!$A199, Hidden!$A:$A, 0))</f>
        <v>#N/A</v>
      </c>
      <c r="K199" s="28" t="e">
        <f>INDEX('Post-Survey'!AP:AP, MATCH('Post-Survey'!$A199, Hidden!$A:$A, 0))</f>
        <v>#N/A</v>
      </c>
      <c r="L199" s="28" t="e">
        <f>INDEX('Post-Survey'!AQ:AQ, MATCH('Post-Survey'!$A199, Hidden!$A:$A, 0))</f>
        <v>#N/A</v>
      </c>
      <c r="M199" s="28" t="e">
        <f>INDEX('Post-Survey'!AR:AR, MATCH('Post-Survey'!$A199, Hidden!$A:$A, 0))</f>
        <v>#N/A</v>
      </c>
      <c r="N199" s="28" t="e">
        <f>INDEX('Post-Survey'!AS:AS, MATCH('Post-Survey'!$A199, Hidden!$A:$A, 0))</f>
        <v>#N/A</v>
      </c>
      <c r="O199" s="28" t="e">
        <f>INDEX('Post-Survey'!AT:AT, MATCH('Post-Survey'!$A199, Hidden!$A:$A, 0))</f>
        <v>#N/A</v>
      </c>
      <c r="P199" s="28" t="e">
        <f>INDEX('Post-Survey'!AU:AU, MATCH('Post-Survey'!$A199, Hidden!$A:$A, 0))</f>
        <v>#N/A</v>
      </c>
      <c r="Q199" s="28" t="e">
        <f t="shared" si="28"/>
        <v>#N/A</v>
      </c>
      <c r="R199" s="46" t="e">
        <f t="shared" si="29"/>
        <v>#N/A</v>
      </c>
      <c r="S199" s="46" t="e">
        <f t="shared" si="30"/>
        <v>#N/A</v>
      </c>
      <c r="T199" s="46" t="e">
        <f t="shared" si="31"/>
        <v>#N/A</v>
      </c>
      <c r="U199" s="46" t="e">
        <f t="shared" si="32"/>
        <v>#N/A</v>
      </c>
      <c r="V199" s="46" t="e">
        <f t="shared" si="33"/>
        <v>#N/A</v>
      </c>
      <c r="W199" s="46" t="e">
        <f t="shared" si="34"/>
        <v>#N/A</v>
      </c>
      <c r="X199" s="46" t="e">
        <f t="shared" si="35"/>
        <v>#N/A</v>
      </c>
      <c r="Y199" s="46" t="e">
        <f t="shared" si="36"/>
        <v>#N/A</v>
      </c>
    </row>
    <row r="200" spans="1:25" x14ac:dyDescent="0.3">
      <c r="A200" s="30" t="str">
        <f>IF('Pre-Survey'!A200&gt;0, 'Pre-Survey'!A200, "")</f>
        <v/>
      </c>
      <c r="B200" s="27" t="str">
        <f>IF('Pre-Survey'!$A200&gt;0, 'Pre-Survey'!AC200, "")</f>
        <v/>
      </c>
      <c r="C200" s="27" t="str">
        <f>IF('Pre-Survey'!$A200&gt;0, 'Pre-Survey'!AD200, "")</f>
        <v/>
      </c>
      <c r="D200" s="27" t="str">
        <f>IF('Pre-Survey'!$A200&gt;0, 'Pre-Survey'!AE200, "")</f>
        <v/>
      </c>
      <c r="E200" s="27" t="str">
        <f>IF('Pre-Survey'!$A200&gt;0, 'Pre-Survey'!AF200, "")</f>
        <v/>
      </c>
      <c r="F200" s="27" t="str">
        <f>IF('Pre-Survey'!$A200&gt;0, 'Pre-Survey'!AG200, "")</f>
        <v/>
      </c>
      <c r="G200" s="27" t="str">
        <f>IF('Pre-Survey'!$A200&gt;0, 'Pre-Survey'!AH200, "")</f>
        <v/>
      </c>
      <c r="H200" s="27" t="str">
        <f>IF('Pre-Survey'!$A200&gt;0, 'Pre-Survey'!AI200, "")</f>
        <v/>
      </c>
      <c r="I200" s="27" t="str">
        <f>IF('Pre-Survey'!$A200&gt;0, (SUM(B200:H200)), "")</f>
        <v/>
      </c>
      <c r="J200" s="28" t="e">
        <f>INDEX('Post-Survey'!AO:AO, MATCH('Post-Survey'!$A200, Hidden!$A:$A, 0))</f>
        <v>#N/A</v>
      </c>
      <c r="K200" s="28" t="e">
        <f>INDEX('Post-Survey'!AP:AP, MATCH('Post-Survey'!$A200, Hidden!$A:$A, 0))</f>
        <v>#N/A</v>
      </c>
      <c r="L200" s="28" t="e">
        <f>INDEX('Post-Survey'!AQ:AQ, MATCH('Post-Survey'!$A200, Hidden!$A:$A, 0))</f>
        <v>#N/A</v>
      </c>
      <c r="M200" s="28" t="e">
        <f>INDEX('Post-Survey'!AR:AR, MATCH('Post-Survey'!$A200, Hidden!$A:$A, 0))</f>
        <v>#N/A</v>
      </c>
      <c r="N200" s="28" t="e">
        <f>INDEX('Post-Survey'!AS:AS, MATCH('Post-Survey'!$A200, Hidden!$A:$A, 0))</f>
        <v>#N/A</v>
      </c>
      <c r="O200" s="28" t="e">
        <f>INDEX('Post-Survey'!AT:AT, MATCH('Post-Survey'!$A200, Hidden!$A:$A, 0))</f>
        <v>#N/A</v>
      </c>
      <c r="P200" s="28" t="e">
        <f>INDEX('Post-Survey'!AU:AU, MATCH('Post-Survey'!$A200, Hidden!$A:$A, 0))</f>
        <v>#N/A</v>
      </c>
      <c r="Q200" s="28" t="e">
        <f t="shared" si="28"/>
        <v>#N/A</v>
      </c>
      <c r="R200" s="46" t="e">
        <f t="shared" si="29"/>
        <v>#N/A</v>
      </c>
      <c r="S200" s="46" t="e">
        <f t="shared" si="30"/>
        <v>#N/A</v>
      </c>
      <c r="T200" s="46" t="e">
        <f t="shared" si="31"/>
        <v>#N/A</v>
      </c>
      <c r="U200" s="46" t="e">
        <f t="shared" si="32"/>
        <v>#N/A</v>
      </c>
      <c r="V200" s="46" t="e">
        <f t="shared" si="33"/>
        <v>#N/A</v>
      </c>
      <c r="W200" s="46" t="e">
        <f t="shared" si="34"/>
        <v>#N/A</v>
      </c>
      <c r="X200" s="46" t="e">
        <f t="shared" si="35"/>
        <v>#N/A</v>
      </c>
      <c r="Y200" s="46" t="e">
        <f t="shared" si="36"/>
        <v>#N/A</v>
      </c>
    </row>
    <row r="201" spans="1:25" x14ac:dyDescent="0.3">
      <c r="A201" s="30" t="str">
        <f>IF('Pre-Survey'!A201&gt;0, 'Pre-Survey'!A201, "")</f>
        <v/>
      </c>
      <c r="B201" s="27" t="str">
        <f>IF('Pre-Survey'!$A201&gt;0, 'Pre-Survey'!AC201, "")</f>
        <v/>
      </c>
      <c r="C201" s="27" t="str">
        <f>IF('Pre-Survey'!$A201&gt;0, 'Pre-Survey'!AD201, "")</f>
        <v/>
      </c>
      <c r="D201" s="27" t="str">
        <f>IF('Pre-Survey'!$A201&gt;0, 'Pre-Survey'!AE201, "")</f>
        <v/>
      </c>
      <c r="E201" s="27" t="str">
        <f>IF('Pre-Survey'!$A201&gt;0, 'Pre-Survey'!AF201, "")</f>
        <v/>
      </c>
      <c r="F201" s="27" t="str">
        <f>IF('Pre-Survey'!$A201&gt;0, 'Pre-Survey'!AG201, "")</f>
        <v/>
      </c>
      <c r="G201" s="27" t="str">
        <f>IF('Pre-Survey'!$A201&gt;0, 'Pre-Survey'!AH201, "")</f>
        <v/>
      </c>
      <c r="H201" s="27" t="str">
        <f>IF('Pre-Survey'!$A201&gt;0, 'Pre-Survey'!AI201, "")</f>
        <v/>
      </c>
      <c r="I201" s="27" t="str">
        <f>IF('Pre-Survey'!$A201&gt;0, (SUM(B201:H201)), "")</f>
        <v/>
      </c>
      <c r="J201" s="28" t="e">
        <f>INDEX('Post-Survey'!AO:AO, MATCH('Post-Survey'!$A201, Hidden!$A:$A, 0))</f>
        <v>#N/A</v>
      </c>
      <c r="K201" s="28" t="e">
        <f>INDEX('Post-Survey'!AP:AP, MATCH('Post-Survey'!$A201, Hidden!$A:$A, 0))</f>
        <v>#N/A</v>
      </c>
      <c r="L201" s="28" t="e">
        <f>INDEX('Post-Survey'!AQ:AQ, MATCH('Post-Survey'!$A201, Hidden!$A:$A, 0))</f>
        <v>#N/A</v>
      </c>
      <c r="M201" s="28" t="e">
        <f>INDEX('Post-Survey'!AR:AR, MATCH('Post-Survey'!$A201, Hidden!$A:$A, 0))</f>
        <v>#N/A</v>
      </c>
      <c r="N201" s="28" t="e">
        <f>INDEX('Post-Survey'!AS:AS, MATCH('Post-Survey'!$A201, Hidden!$A:$A, 0))</f>
        <v>#N/A</v>
      </c>
      <c r="O201" s="28" t="e">
        <f>INDEX('Post-Survey'!AT:AT, MATCH('Post-Survey'!$A201, Hidden!$A:$A, 0))</f>
        <v>#N/A</v>
      </c>
      <c r="P201" s="28" t="e">
        <f>INDEX('Post-Survey'!AU:AU, MATCH('Post-Survey'!$A201, Hidden!$A:$A, 0))</f>
        <v>#N/A</v>
      </c>
      <c r="Q201" s="28" t="e">
        <f t="shared" si="28"/>
        <v>#N/A</v>
      </c>
      <c r="R201" s="46" t="e">
        <f t="shared" si="29"/>
        <v>#N/A</v>
      </c>
      <c r="S201" s="46" t="e">
        <f t="shared" si="30"/>
        <v>#N/A</v>
      </c>
      <c r="T201" s="46" t="e">
        <f t="shared" si="31"/>
        <v>#N/A</v>
      </c>
      <c r="U201" s="46" t="e">
        <f t="shared" si="32"/>
        <v>#N/A</v>
      </c>
      <c r="V201" s="46" t="e">
        <f t="shared" si="33"/>
        <v>#N/A</v>
      </c>
      <c r="W201" s="46" t="e">
        <f t="shared" si="34"/>
        <v>#N/A</v>
      </c>
      <c r="X201" s="46" t="e">
        <f t="shared" si="35"/>
        <v>#N/A</v>
      </c>
      <c r="Y201" s="46" t="e">
        <f t="shared" si="36"/>
        <v>#N/A</v>
      </c>
    </row>
    <row r="202" spans="1:25" x14ac:dyDescent="0.3">
      <c r="A202" s="30" t="str">
        <f>IF('Pre-Survey'!A202&gt;0, 'Pre-Survey'!A202, "")</f>
        <v/>
      </c>
      <c r="B202" s="27" t="str">
        <f>IF('Pre-Survey'!$A202&gt;0, 'Pre-Survey'!AC202, "")</f>
        <v/>
      </c>
      <c r="C202" s="27" t="str">
        <f>IF('Pre-Survey'!$A202&gt;0, 'Pre-Survey'!AD202, "")</f>
        <v/>
      </c>
      <c r="D202" s="27" t="str">
        <f>IF('Pre-Survey'!$A202&gt;0, 'Pre-Survey'!AE202, "")</f>
        <v/>
      </c>
      <c r="E202" s="27" t="str">
        <f>IF('Pre-Survey'!$A202&gt;0, 'Pre-Survey'!AF202, "")</f>
        <v/>
      </c>
      <c r="F202" s="27" t="str">
        <f>IF('Pre-Survey'!$A202&gt;0, 'Pre-Survey'!AG202, "")</f>
        <v/>
      </c>
      <c r="G202" s="27" t="str">
        <f>IF('Pre-Survey'!$A202&gt;0, 'Pre-Survey'!AH202, "")</f>
        <v/>
      </c>
      <c r="H202" s="27" t="str">
        <f>IF('Pre-Survey'!$A202&gt;0, 'Pre-Survey'!AI202, "")</f>
        <v/>
      </c>
      <c r="I202" s="27" t="str">
        <f>IF('Pre-Survey'!$A202&gt;0, (SUM(B202:H202)), "")</f>
        <v/>
      </c>
      <c r="J202" s="28" t="e">
        <f>INDEX('Post-Survey'!AO:AO, MATCH('Post-Survey'!$A202, Hidden!$A:$A, 0))</f>
        <v>#N/A</v>
      </c>
      <c r="K202" s="28" t="e">
        <f>INDEX('Post-Survey'!AP:AP, MATCH('Post-Survey'!$A202, Hidden!$A:$A, 0))</f>
        <v>#N/A</v>
      </c>
      <c r="L202" s="28" t="e">
        <f>INDEX('Post-Survey'!AQ:AQ, MATCH('Post-Survey'!$A202, Hidden!$A:$A, 0))</f>
        <v>#N/A</v>
      </c>
      <c r="M202" s="28" t="e">
        <f>INDEX('Post-Survey'!AR:AR, MATCH('Post-Survey'!$A202, Hidden!$A:$A, 0))</f>
        <v>#N/A</v>
      </c>
      <c r="N202" s="28" t="e">
        <f>INDEX('Post-Survey'!AS:AS, MATCH('Post-Survey'!$A202, Hidden!$A:$A, 0))</f>
        <v>#N/A</v>
      </c>
      <c r="O202" s="28" t="e">
        <f>INDEX('Post-Survey'!AT:AT, MATCH('Post-Survey'!$A202, Hidden!$A:$A, 0))</f>
        <v>#N/A</v>
      </c>
      <c r="P202" s="28" t="e">
        <f>INDEX('Post-Survey'!AU:AU, MATCH('Post-Survey'!$A202, Hidden!$A:$A, 0))</f>
        <v>#N/A</v>
      </c>
      <c r="Q202" s="28" t="e">
        <f t="shared" si="28"/>
        <v>#N/A</v>
      </c>
      <c r="R202" s="46" t="e">
        <f t="shared" si="29"/>
        <v>#N/A</v>
      </c>
      <c r="S202" s="46" t="e">
        <f t="shared" si="30"/>
        <v>#N/A</v>
      </c>
      <c r="T202" s="46" t="e">
        <f t="shared" si="31"/>
        <v>#N/A</v>
      </c>
      <c r="U202" s="46" t="e">
        <f t="shared" si="32"/>
        <v>#N/A</v>
      </c>
      <c r="V202" s="46" t="e">
        <f t="shared" si="33"/>
        <v>#N/A</v>
      </c>
      <c r="W202" s="46" t="e">
        <f t="shared" si="34"/>
        <v>#N/A</v>
      </c>
      <c r="X202" s="46" t="e">
        <f t="shared" si="35"/>
        <v>#N/A</v>
      </c>
      <c r="Y202" s="46" t="e">
        <f t="shared" si="36"/>
        <v>#N/A</v>
      </c>
    </row>
    <row r="203" spans="1:25" x14ac:dyDescent="0.3">
      <c r="A203" s="30" t="str">
        <f>IF('Pre-Survey'!A203&gt;0, 'Pre-Survey'!A203, "")</f>
        <v/>
      </c>
      <c r="B203" s="27" t="str">
        <f>IF('Pre-Survey'!$A203&gt;0, 'Pre-Survey'!AC203, "")</f>
        <v/>
      </c>
      <c r="C203" s="27" t="str">
        <f>IF('Pre-Survey'!$A203&gt;0, 'Pre-Survey'!AD203, "")</f>
        <v/>
      </c>
      <c r="D203" s="27" t="str">
        <f>IF('Pre-Survey'!$A203&gt;0, 'Pre-Survey'!AE203, "")</f>
        <v/>
      </c>
      <c r="E203" s="27" t="str">
        <f>IF('Pre-Survey'!$A203&gt;0, 'Pre-Survey'!AF203, "")</f>
        <v/>
      </c>
      <c r="F203" s="27" t="str">
        <f>IF('Pre-Survey'!$A203&gt;0, 'Pre-Survey'!AG203, "")</f>
        <v/>
      </c>
      <c r="G203" s="27" t="str">
        <f>IF('Pre-Survey'!$A203&gt;0, 'Pre-Survey'!AH203, "")</f>
        <v/>
      </c>
      <c r="H203" s="27" t="str">
        <f>IF('Pre-Survey'!$A203&gt;0, 'Pre-Survey'!AI203, "")</f>
        <v/>
      </c>
      <c r="I203" s="27" t="str">
        <f>IF('Pre-Survey'!$A203&gt;0, (SUM(B203:H203)), "")</f>
        <v/>
      </c>
      <c r="J203" s="28" t="e">
        <f>INDEX('Post-Survey'!AO:AO, MATCH('Post-Survey'!$A203, Hidden!$A:$A, 0))</f>
        <v>#N/A</v>
      </c>
      <c r="K203" s="28" t="e">
        <f>INDEX('Post-Survey'!AP:AP, MATCH('Post-Survey'!$A203, Hidden!$A:$A, 0))</f>
        <v>#N/A</v>
      </c>
      <c r="L203" s="28" t="e">
        <f>INDEX('Post-Survey'!AQ:AQ, MATCH('Post-Survey'!$A203, Hidden!$A:$A, 0))</f>
        <v>#N/A</v>
      </c>
      <c r="M203" s="28" t="e">
        <f>INDEX('Post-Survey'!AR:AR, MATCH('Post-Survey'!$A203, Hidden!$A:$A, 0))</f>
        <v>#N/A</v>
      </c>
      <c r="N203" s="28" t="e">
        <f>INDEX('Post-Survey'!AS:AS, MATCH('Post-Survey'!$A203, Hidden!$A:$A, 0))</f>
        <v>#N/A</v>
      </c>
      <c r="O203" s="28" t="e">
        <f>INDEX('Post-Survey'!AT:AT, MATCH('Post-Survey'!$A203, Hidden!$A:$A, 0))</f>
        <v>#N/A</v>
      </c>
      <c r="P203" s="28" t="e">
        <f>INDEX('Post-Survey'!AU:AU, MATCH('Post-Survey'!$A203, Hidden!$A:$A, 0))</f>
        <v>#N/A</v>
      </c>
      <c r="Q203" s="28" t="e">
        <f t="shared" si="28"/>
        <v>#N/A</v>
      </c>
      <c r="R203" s="46" t="e">
        <f t="shared" si="29"/>
        <v>#N/A</v>
      </c>
      <c r="S203" s="46" t="e">
        <f t="shared" si="30"/>
        <v>#N/A</v>
      </c>
      <c r="T203" s="46" t="e">
        <f t="shared" si="31"/>
        <v>#N/A</v>
      </c>
      <c r="U203" s="46" t="e">
        <f t="shared" si="32"/>
        <v>#N/A</v>
      </c>
      <c r="V203" s="46" t="e">
        <f t="shared" si="33"/>
        <v>#N/A</v>
      </c>
      <c r="W203" s="46" t="e">
        <f t="shared" si="34"/>
        <v>#N/A</v>
      </c>
      <c r="X203" s="46" t="e">
        <f t="shared" si="35"/>
        <v>#N/A</v>
      </c>
      <c r="Y203" s="46" t="e">
        <f t="shared" si="36"/>
        <v>#N/A</v>
      </c>
    </row>
    <row r="204" spans="1:25" x14ac:dyDescent="0.3">
      <c r="A204" s="30" t="str">
        <f>IF('Pre-Survey'!A204&gt;0, 'Pre-Survey'!A204, "")</f>
        <v/>
      </c>
      <c r="B204" s="27" t="str">
        <f>IF('Pre-Survey'!$A204&gt;0, 'Pre-Survey'!AC204, "")</f>
        <v/>
      </c>
      <c r="C204" s="27" t="str">
        <f>IF('Pre-Survey'!$A204&gt;0, 'Pre-Survey'!AD204, "")</f>
        <v/>
      </c>
      <c r="D204" s="27" t="str">
        <f>IF('Pre-Survey'!$A204&gt;0, 'Pre-Survey'!AE204, "")</f>
        <v/>
      </c>
      <c r="E204" s="27" t="str">
        <f>IF('Pre-Survey'!$A204&gt;0, 'Pre-Survey'!AF204, "")</f>
        <v/>
      </c>
      <c r="F204" s="27" t="str">
        <f>IF('Pre-Survey'!$A204&gt;0, 'Pre-Survey'!AG204, "")</f>
        <v/>
      </c>
      <c r="G204" s="27" t="str">
        <f>IF('Pre-Survey'!$A204&gt;0, 'Pre-Survey'!AH204, "")</f>
        <v/>
      </c>
      <c r="H204" s="27" t="str">
        <f>IF('Pre-Survey'!$A204&gt;0, 'Pre-Survey'!AI204, "")</f>
        <v/>
      </c>
      <c r="I204" s="27" t="str">
        <f>IF('Pre-Survey'!$A204&gt;0, (SUM(B204:H204)), "")</f>
        <v/>
      </c>
      <c r="J204" s="28" t="e">
        <f>INDEX('Post-Survey'!AO:AO, MATCH('Post-Survey'!$A204, Hidden!$A:$A, 0))</f>
        <v>#N/A</v>
      </c>
      <c r="K204" s="28" t="e">
        <f>INDEX('Post-Survey'!AP:AP, MATCH('Post-Survey'!$A204, Hidden!$A:$A, 0))</f>
        <v>#N/A</v>
      </c>
      <c r="L204" s="28" t="e">
        <f>INDEX('Post-Survey'!AQ:AQ, MATCH('Post-Survey'!$A204, Hidden!$A:$A, 0))</f>
        <v>#N/A</v>
      </c>
      <c r="M204" s="28" t="e">
        <f>INDEX('Post-Survey'!AR:AR, MATCH('Post-Survey'!$A204, Hidden!$A:$A, 0))</f>
        <v>#N/A</v>
      </c>
      <c r="N204" s="28" t="e">
        <f>INDEX('Post-Survey'!AS:AS, MATCH('Post-Survey'!$A204, Hidden!$A:$A, 0))</f>
        <v>#N/A</v>
      </c>
      <c r="O204" s="28" t="e">
        <f>INDEX('Post-Survey'!AT:AT, MATCH('Post-Survey'!$A204, Hidden!$A:$A, 0))</f>
        <v>#N/A</v>
      </c>
      <c r="P204" s="28" t="e">
        <f>INDEX('Post-Survey'!AU:AU, MATCH('Post-Survey'!$A204, Hidden!$A:$A, 0))</f>
        <v>#N/A</v>
      </c>
      <c r="Q204" s="28" t="e">
        <f t="shared" si="28"/>
        <v>#N/A</v>
      </c>
      <c r="R204" s="46" t="e">
        <f t="shared" si="29"/>
        <v>#N/A</v>
      </c>
      <c r="S204" s="46" t="e">
        <f t="shared" si="30"/>
        <v>#N/A</v>
      </c>
      <c r="T204" s="46" t="e">
        <f t="shared" si="31"/>
        <v>#N/A</v>
      </c>
      <c r="U204" s="46" t="e">
        <f t="shared" si="32"/>
        <v>#N/A</v>
      </c>
      <c r="V204" s="46" t="e">
        <f t="shared" si="33"/>
        <v>#N/A</v>
      </c>
      <c r="W204" s="46" t="e">
        <f t="shared" si="34"/>
        <v>#N/A</v>
      </c>
      <c r="X204" s="46" t="e">
        <f t="shared" si="35"/>
        <v>#N/A</v>
      </c>
      <c r="Y204" s="46" t="e">
        <f t="shared" si="36"/>
        <v>#N/A</v>
      </c>
    </row>
    <row r="205" spans="1:25" x14ac:dyDescent="0.3">
      <c r="A205" s="30" t="str">
        <f>IF('Pre-Survey'!A205&gt;0, 'Pre-Survey'!A205, "")</f>
        <v/>
      </c>
      <c r="B205" s="27" t="str">
        <f>IF('Pre-Survey'!$A205&gt;0, 'Pre-Survey'!AC205, "")</f>
        <v/>
      </c>
      <c r="C205" s="27" t="str">
        <f>IF('Pre-Survey'!$A205&gt;0, 'Pre-Survey'!AD205, "")</f>
        <v/>
      </c>
      <c r="D205" s="27" t="str">
        <f>IF('Pre-Survey'!$A205&gt;0, 'Pre-Survey'!AE205, "")</f>
        <v/>
      </c>
      <c r="E205" s="27" t="str">
        <f>IF('Pre-Survey'!$A205&gt;0, 'Pre-Survey'!AF205, "")</f>
        <v/>
      </c>
      <c r="F205" s="27" t="str">
        <f>IF('Pre-Survey'!$A205&gt;0, 'Pre-Survey'!AG205, "")</f>
        <v/>
      </c>
      <c r="G205" s="27" t="str">
        <f>IF('Pre-Survey'!$A205&gt;0, 'Pre-Survey'!AH205, "")</f>
        <v/>
      </c>
      <c r="H205" s="27" t="str">
        <f>IF('Pre-Survey'!$A205&gt;0, 'Pre-Survey'!AI205, "")</f>
        <v/>
      </c>
      <c r="I205" s="27" t="str">
        <f>IF('Pre-Survey'!$A205&gt;0, (SUM(B205:H205)), "")</f>
        <v/>
      </c>
      <c r="J205" s="28" t="e">
        <f>INDEX('Post-Survey'!AO:AO, MATCH('Post-Survey'!$A205, Hidden!$A:$A, 0))</f>
        <v>#N/A</v>
      </c>
      <c r="K205" s="28" t="e">
        <f>INDEX('Post-Survey'!AP:AP, MATCH('Post-Survey'!$A205, Hidden!$A:$A, 0))</f>
        <v>#N/A</v>
      </c>
      <c r="L205" s="28" t="e">
        <f>INDEX('Post-Survey'!AQ:AQ, MATCH('Post-Survey'!$A205, Hidden!$A:$A, 0))</f>
        <v>#N/A</v>
      </c>
      <c r="M205" s="28" t="e">
        <f>INDEX('Post-Survey'!AR:AR, MATCH('Post-Survey'!$A205, Hidden!$A:$A, 0))</f>
        <v>#N/A</v>
      </c>
      <c r="N205" s="28" t="e">
        <f>INDEX('Post-Survey'!AS:AS, MATCH('Post-Survey'!$A205, Hidden!$A:$A, 0))</f>
        <v>#N/A</v>
      </c>
      <c r="O205" s="28" t="e">
        <f>INDEX('Post-Survey'!AT:AT, MATCH('Post-Survey'!$A205, Hidden!$A:$A, 0))</f>
        <v>#N/A</v>
      </c>
      <c r="P205" s="28" t="e">
        <f>INDEX('Post-Survey'!AU:AU, MATCH('Post-Survey'!$A205, Hidden!$A:$A, 0))</f>
        <v>#N/A</v>
      </c>
      <c r="Q205" s="28" t="e">
        <f t="shared" si="28"/>
        <v>#N/A</v>
      </c>
      <c r="R205" s="46" t="e">
        <f t="shared" si="29"/>
        <v>#N/A</v>
      </c>
      <c r="S205" s="46" t="e">
        <f t="shared" si="30"/>
        <v>#N/A</v>
      </c>
      <c r="T205" s="46" t="e">
        <f t="shared" si="31"/>
        <v>#N/A</v>
      </c>
      <c r="U205" s="46" t="e">
        <f t="shared" si="32"/>
        <v>#N/A</v>
      </c>
      <c r="V205" s="46" t="e">
        <f t="shared" si="33"/>
        <v>#N/A</v>
      </c>
      <c r="W205" s="46" t="e">
        <f t="shared" si="34"/>
        <v>#N/A</v>
      </c>
      <c r="X205" s="46" t="e">
        <f t="shared" si="35"/>
        <v>#N/A</v>
      </c>
      <c r="Y205" s="46" t="e">
        <f t="shared" si="36"/>
        <v>#N/A</v>
      </c>
    </row>
    <row r="206" spans="1:25" x14ac:dyDescent="0.3">
      <c r="A206" s="30" t="str">
        <f>IF('Pre-Survey'!A206&gt;0, 'Pre-Survey'!A206, "")</f>
        <v/>
      </c>
      <c r="B206" s="27" t="str">
        <f>IF('Pre-Survey'!$A206&gt;0, 'Pre-Survey'!AC206, "")</f>
        <v/>
      </c>
      <c r="C206" s="27" t="str">
        <f>IF('Pre-Survey'!$A206&gt;0, 'Pre-Survey'!AD206, "")</f>
        <v/>
      </c>
      <c r="D206" s="27" t="str">
        <f>IF('Pre-Survey'!$A206&gt;0, 'Pre-Survey'!AE206, "")</f>
        <v/>
      </c>
      <c r="E206" s="27" t="str">
        <f>IF('Pre-Survey'!$A206&gt;0, 'Pre-Survey'!AF206, "")</f>
        <v/>
      </c>
      <c r="F206" s="27" t="str">
        <f>IF('Pre-Survey'!$A206&gt;0, 'Pre-Survey'!AG206, "")</f>
        <v/>
      </c>
      <c r="G206" s="27" t="str">
        <f>IF('Pre-Survey'!$A206&gt;0, 'Pre-Survey'!AH206, "")</f>
        <v/>
      </c>
      <c r="H206" s="27" t="str">
        <f>IF('Pre-Survey'!$A206&gt;0, 'Pre-Survey'!AI206, "")</f>
        <v/>
      </c>
      <c r="I206" s="27" t="str">
        <f>IF('Pre-Survey'!$A206&gt;0, (SUM(B206:H206)), "")</f>
        <v/>
      </c>
      <c r="J206" s="28" t="e">
        <f>INDEX('Post-Survey'!AO:AO, MATCH('Post-Survey'!$A206, Hidden!$A:$A, 0))</f>
        <v>#N/A</v>
      </c>
      <c r="K206" s="28" t="e">
        <f>INDEX('Post-Survey'!AP:AP, MATCH('Post-Survey'!$A206, Hidden!$A:$A, 0))</f>
        <v>#N/A</v>
      </c>
      <c r="L206" s="28" t="e">
        <f>INDEX('Post-Survey'!AQ:AQ, MATCH('Post-Survey'!$A206, Hidden!$A:$A, 0))</f>
        <v>#N/A</v>
      </c>
      <c r="M206" s="28" t="e">
        <f>INDEX('Post-Survey'!AR:AR, MATCH('Post-Survey'!$A206, Hidden!$A:$A, 0))</f>
        <v>#N/A</v>
      </c>
      <c r="N206" s="28" t="e">
        <f>INDEX('Post-Survey'!AS:AS, MATCH('Post-Survey'!$A206, Hidden!$A:$A, 0))</f>
        <v>#N/A</v>
      </c>
      <c r="O206" s="28" t="e">
        <f>INDEX('Post-Survey'!AT:AT, MATCH('Post-Survey'!$A206, Hidden!$A:$A, 0))</f>
        <v>#N/A</v>
      </c>
      <c r="P206" s="28" t="e">
        <f>INDEX('Post-Survey'!AU:AU, MATCH('Post-Survey'!$A206, Hidden!$A:$A, 0))</f>
        <v>#N/A</v>
      </c>
      <c r="Q206" s="28" t="e">
        <f t="shared" si="28"/>
        <v>#N/A</v>
      </c>
      <c r="R206" s="46" t="e">
        <f t="shared" si="29"/>
        <v>#N/A</v>
      </c>
      <c r="S206" s="46" t="e">
        <f t="shared" si="30"/>
        <v>#N/A</v>
      </c>
      <c r="T206" s="46" t="e">
        <f t="shared" si="31"/>
        <v>#N/A</v>
      </c>
      <c r="U206" s="46" t="e">
        <f t="shared" si="32"/>
        <v>#N/A</v>
      </c>
      <c r="V206" s="46" t="e">
        <f t="shared" si="33"/>
        <v>#N/A</v>
      </c>
      <c r="W206" s="46" t="e">
        <f t="shared" si="34"/>
        <v>#N/A</v>
      </c>
      <c r="X206" s="46" t="e">
        <f t="shared" si="35"/>
        <v>#N/A</v>
      </c>
      <c r="Y206" s="46" t="e">
        <f t="shared" si="36"/>
        <v>#N/A</v>
      </c>
    </row>
    <row r="207" spans="1:25" x14ac:dyDescent="0.3">
      <c r="A207" s="30" t="str">
        <f>IF('Pre-Survey'!A207&gt;0, 'Pre-Survey'!A207, "")</f>
        <v/>
      </c>
      <c r="B207" s="27" t="str">
        <f>IF('Pre-Survey'!$A207&gt;0, 'Pre-Survey'!AC207, "")</f>
        <v/>
      </c>
      <c r="C207" s="27" t="str">
        <f>IF('Pre-Survey'!$A207&gt;0, 'Pre-Survey'!AD207, "")</f>
        <v/>
      </c>
      <c r="D207" s="27" t="str">
        <f>IF('Pre-Survey'!$A207&gt;0, 'Pre-Survey'!AE207, "")</f>
        <v/>
      </c>
      <c r="E207" s="27" t="str">
        <f>IF('Pre-Survey'!$A207&gt;0, 'Pre-Survey'!AF207, "")</f>
        <v/>
      </c>
      <c r="F207" s="27" t="str">
        <f>IF('Pre-Survey'!$A207&gt;0, 'Pre-Survey'!AG207, "")</f>
        <v/>
      </c>
      <c r="G207" s="27" t="str">
        <f>IF('Pre-Survey'!$A207&gt;0, 'Pre-Survey'!AH207, "")</f>
        <v/>
      </c>
      <c r="H207" s="27" t="str">
        <f>IF('Pre-Survey'!$A207&gt;0, 'Pre-Survey'!AI207, "")</f>
        <v/>
      </c>
      <c r="I207" s="27" t="str">
        <f>IF('Pre-Survey'!$A207&gt;0, (SUM(B207:H207)), "")</f>
        <v/>
      </c>
      <c r="J207" s="28" t="e">
        <f>INDEX('Post-Survey'!AO:AO, MATCH('Post-Survey'!$A207, Hidden!$A:$A, 0))</f>
        <v>#N/A</v>
      </c>
      <c r="K207" s="28" t="e">
        <f>INDEX('Post-Survey'!AP:AP, MATCH('Post-Survey'!$A207, Hidden!$A:$A, 0))</f>
        <v>#N/A</v>
      </c>
      <c r="L207" s="28" t="e">
        <f>INDEX('Post-Survey'!AQ:AQ, MATCH('Post-Survey'!$A207, Hidden!$A:$A, 0))</f>
        <v>#N/A</v>
      </c>
      <c r="M207" s="28" t="e">
        <f>INDEX('Post-Survey'!AR:AR, MATCH('Post-Survey'!$A207, Hidden!$A:$A, 0))</f>
        <v>#N/A</v>
      </c>
      <c r="N207" s="28" t="e">
        <f>INDEX('Post-Survey'!AS:AS, MATCH('Post-Survey'!$A207, Hidden!$A:$A, 0))</f>
        <v>#N/A</v>
      </c>
      <c r="O207" s="28" t="e">
        <f>INDEX('Post-Survey'!AT:AT, MATCH('Post-Survey'!$A207, Hidden!$A:$A, 0))</f>
        <v>#N/A</v>
      </c>
      <c r="P207" s="28" t="e">
        <f>INDEX('Post-Survey'!AU:AU, MATCH('Post-Survey'!$A207, Hidden!$A:$A, 0))</f>
        <v>#N/A</v>
      </c>
      <c r="Q207" s="28" t="e">
        <f t="shared" si="28"/>
        <v>#N/A</v>
      </c>
      <c r="R207" s="46" t="e">
        <f t="shared" si="29"/>
        <v>#N/A</v>
      </c>
      <c r="S207" s="46" t="e">
        <f t="shared" si="30"/>
        <v>#N/A</v>
      </c>
      <c r="T207" s="46" t="e">
        <f t="shared" si="31"/>
        <v>#N/A</v>
      </c>
      <c r="U207" s="46" t="e">
        <f t="shared" si="32"/>
        <v>#N/A</v>
      </c>
      <c r="V207" s="46" t="e">
        <f t="shared" si="33"/>
        <v>#N/A</v>
      </c>
      <c r="W207" s="46" t="e">
        <f t="shared" si="34"/>
        <v>#N/A</v>
      </c>
      <c r="X207" s="46" t="e">
        <f t="shared" si="35"/>
        <v>#N/A</v>
      </c>
      <c r="Y207" s="46" t="e">
        <f t="shared" si="36"/>
        <v>#N/A</v>
      </c>
    </row>
    <row r="208" spans="1:25" x14ac:dyDescent="0.3">
      <c r="A208" s="30" t="str">
        <f>IF('Pre-Survey'!A208&gt;0, 'Pre-Survey'!A208, "")</f>
        <v/>
      </c>
      <c r="B208" s="27" t="str">
        <f>IF('Pre-Survey'!$A208&gt;0, 'Pre-Survey'!AC208, "")</f>
        <v/>
      </c>
      <c r="C208" s="27" t="str">
        <f>IF('Pre-Survey'!$A208&gt;0, 'Pre-Survey'!AD208, "")</f>
        <v/>
      </c>
      <c r="D208" s="27" t="str">
        <f>IF('Pre-Survey'!$A208&gt;0, 'Pre-Survey'!AE208, "")</f>
        <v/>
      </c>
      <c r="E208" s="27" t="str">
        <f>IF('Pre-Survey'!$A208&gt;0, 'Pre-Survey'!AF208, "")</f>
        <v/>
      </c>
      <c r="F208" s="27" t="str">
        <f>IF('Pre-Survey'!$A208&gt;0, 'Pre-Survey'!AG208, "")</f>
        <v/>
      </c>
      <c r="G208" s="27" t="str">
        <f>IF('Pre-Survey'!$A208&gt;0, 'Pre-Survey'!AH208, "")</f>
        <v/>
      </c>
      <c r="H208" s="27" t="str">
        <f>IF('Pre-Survey'!$A208&gt;0, 'Pre-Survey'!AI208, "")</f>
        <v/>
      </c>
      <c r="I208" s="27" t="str">
        <f>IF('Pre-Survey'!$A208&gt;0, (SUM(B208:H208)), "")</f>
        <v/>
      </c>
      <c r="J208" s="28" t="e">
        <f>INDEX('Post-Survey'!AO:AO, MATCH('Post-Survey'!$A208, Hidden!$A:$A, 0))</f>
        <v>#N/A</v>
      </c>
      <c r="K208" s="28" t="e">
        <f>INDEX('Post-Survey'!AP:AP, MATCH('Post-Survey'!$A208, Hidden!$A:$A, 0))</f>
        <v>#N/A</v>
      </c>
      <c r="L208" s="28" t="e">
        <f>INDEX('Post-Survey'!AQ:AQ, MATCH('Post-Survey'!$A208, Hidden!$A:$A, 0))</f>
        <v>#N/A</v>
      </c>
      <c r="M208" s="28" t="e">
        <f>INDEX('Post-Survey'!AR:AR, MATCH('Post-Survey'!$A208, Hidden!$A:$A, 0))</f>
        <v>#N/A</v>
      </c>
      <c r="N208" s="28" t="e">
        <f>INDEX('Post-Survey'!AS:AS, MATCH('Post-Survey'!$A208, Hidden!$A:$A, 0))</f>
        <v>#N/A</v>
      </c>
      <c r="O208" s="28" t="e">
        <f>INDEX('Post-Survey'!AT:AT, MATCH('Post-Survey'!$A208, Hidden!$A:$A, 0))</f>
        <v>#N/A</v>
      </c>
      <c r="P208" s="28" t="e">
        <f>INDEX('Post-Survey'!AU:AU, MATCH('Post-Survey'!$A208, Hidden!$A:$A, 0))</f>
        <v>#N/A</v>
      </c>
      <c r="Q208" s="28" t="e">
        <f t="shared" si="28"/>
        <v>#N/A</v>
      </c>
      <c r="R208" s="46" t="e">
        <f t="shared" si="29"/>
        <v>#N/A</v>
      </c>
      <c r="S208" s="46" t="e">
        <f t="shared" si="30"/>
        <v>#N/A</v>
      </c>
      <c r="T208" s="46" t="e">
        <f t="shared" si="31"/>
        <v>#N/A</v>
      </c>
      <c r="U208" s="46" t="e">
        <f t="shared" si="32"/>
        <v>#N/A</v>
      </c>
      <c r="V208" s="46" t="e">
        <f t="shared" si="33"/>
        <v>#N/A</v>
      </c>
      <c r="W208" s="46" t="e">
        <f t="shared" si="34"/>
        <v>#N/A</v>
      </c>
      <c r="X208" s="46" t="e">
        <f t="shared" si="35"/>
        <v>#N/A</v>
      </c>
      <c r="Y208" s="46" t="e">
        <f t="shared" si="36"/>
        <v>#N/A</v>
      </c>
    </row>
    <row r="209" spans="1:25" x14ac:dyDescent="0.3">
      <c r="A209" s="30" t="str">
        <f>IF('Pre-Survey'!A209&gt;0, 'Pre-Survey'!A209, "")</f>
        <v/>
      </c>
      <c r="B209" s="27" t="str">
        <f>IF('Pre-Survey'!$A209&gt;0, 'Pre-Survey'!AC209, "")</f>
        <v/>
      </c>
      <c r="C209" s="27" t="str">
        <f>IF('Pre-Survey'!$A209&gt;0, 'Pre-Survey'!AD209, "")</f>
        <v/>
      </c>
      <c r="D209" s="27" t="str">
        <f>IF('Pre-Survey'!$A209&gt;0, 'Pre-Survey'!AE209, "")</f>
        <v/>
      </c>
      <c r="E209" s="27" t="str">
        <f>IF('Pre-Survey'!$A209&gt;0, 'Pre-Survey'!AF209, "")</f>
        <v/>
      </c>
      <c r="F209" s="27" t="str">
        <f>IF('Pre-Survey'!$A209&gt;0, 'Pre-Survey'!AG209, "")</f>
        <v/>
      </c>
      <c r="G209" s="27" t="str">
        <f>IF('Pre-Survey'!$A209&gt;0, 'Pre-Survey'!AH209, "")</f>
        <v/>
      </c>
      <c r="H209" s="27" t="str">
        <f>IF('Pre-Survey'!$A209&gt;0, 'Pre-Survey'!AI209, "")</f>
        <v/>
      </c>
      <c r="I209" s="27" t="str">
        <f>IF('Pre-Survey'!$A209&gt;0, (SUM(B209:H209)), "")</f>
        <v/>
      </c>
      <c r="J209" s="28" t="e">
        <f>INDEX('Post-Survey'!AO:AO, MATCH('Post-Survey'!$A209, Hidden!$A:$A, 0))</f>
        <v>#N/A</v>
      </c>
      <c r="K209" s="28" t="e">
        <f>INDEX('Post-Survey'!AP:AP, MATCH('Post-Survey'!$A209, Hidden!$A:$A, 0))</f>
        <v>#N/A</v>
      </c>
      <c r="L209" s="28" t="e">
        <f>INDEX('Post-Survey'!AQ:AQ, MATCH('Post-Survey'!$A209, Hidden!$A:$A, 0))</f>
        <v>#N/A</v>
      </c>
      <c r="M209" s="28" t="e">
        <f>INDEX('Post-Survey'!AR:AR, MATCH('Post-Survey'!$A209, Hidden!$A:$A, 0))</f>
        <v>#N/A</v>
      </c>
      <c r="N209" s="28" t="e">
        <f>INDEX('Post-Survey'!AS:AS, MATCH('Post-Survey'!$A209, Hidden!$A:$A, 0))</f>
        <v>#N/A</v>
      </c>
      <c r="O209" s="28" t="e">
        <f>INDEX('Post-Survey'!AT:AT, MATCH('Post-Survey'!$A209, Hidden!$A:$A, 0))</f>
        <v>#N/A</v>
      </c>
      <c r="P209" s="28" t="e">
        <f>INDEX('Post-Survey'!AU:AU, MATCH('Post-Survey'!$A209, Hidden!$A:$A, 0))</f>
        <v>#N/A</v>
      </c>
      <c r="Q209" s="28" t="e">
        <f t="shared" si="28"/>
        <v>#N/A</v>
      </c>
      <c r="R209" s="46" t="e">
        <f t="shared" si="29"/>
        <v>#N/A</v>
      </c>
      <c r="S209" s="46" t="e">
        <f t="shared" si="30"/>
        <v>#N/A</v>
      </c>
      <c r="T209" s="46" t="e">
        <f t="shared" si="31"/>
        <v>#N/A</v>
      </c>
      <c r="U209" s="46" t="e">
        <f t="shared" si="32"/>
        <v>#N/A</v>
      </c>
      <c r="V209" s="46" t="e">
        <f t="shared" si="33"/>
        <v>#N/A</v>
      </c>
      <c r="W209" s="46" t="e">
        <f t="shared" si="34"/>
        <v>#N/A</v>
      </c>
      <c r="X209" s="46" t="e">
        <f t="shared" si="35"/>
        <v>#N/A</v>
      </c>
      <c r="Y209" s="46" t="e">
        <f t="shared" si="36"/>
        <v>#N/A</v>
      </c>
    </row>
    <row r="210" spans="1:25" x14ac:dyDescent="0.3">
      <c r="A210" s="30" t="str">
        <f>IF('Pre-Survey'!A210&gt;0, 'Pre-Survey'!A210, "")</f>
        <v/>
      </c>
      <c r="B210" s="27" t="str">
        <f>IF('Pre-Survey'!$A210&gt;0, 'Pre-Survey'!AC210, "")</f>
        <v/>
      </c>
      <c r="C210" s="27" t="str">
        <f>IF('Pre-Survey'!$A210&gt;0, 'Pre-Survey'!AD210, "")</f>
        <v/>
      </c>
      <c r="D210" s="27" t="str">
        <f>IF('Pre-Survey'!$A210&gt;0, 'Pre-Survey'!AE210, "")</f>
        <v/>
      </c>
      <c r="E210" s="27" t="str">
        <f>IF('Pre-Survey'!$A210&gt;0, 'Pre-Survey'!AF210, "")</f>
        <v/>
      </c>
      <c r="F210" s="27" t="str">
        <f>IF('Pre-Survey'!$A210&gt;0, 'Pre-Survey'!AG210, "")</f>
        <v/>
      </c>
      <c r="G210" s="27" t="str">
        <f>IF('Pre-Survey'!$A210&gt;0, 'Pre-Survey'!AH210, "")</f>
        <v/>
      </c>
      <c r="H210" s="27" t="str">
        <f>IF('Pre-Survey'!$A210&gt;0, 'Pre-Survey'!AI210, "")</f>
        <v/>
      </c>
      <c r="I210" s="27" t="str">
        <f>IF('Pre-Survey'!$A210&gt;0, (SUM(B210:H210)), "")</f>
        <v/>
      </c>
      <c r="J210" s="28" t="e">
        <f>INDEX('Post-Survey'!AO:AO, MATCH('Post-Survey'!$A210, Hidden!$A:$A, 0))</f>
        <v>#N/A</v>
      </c>
      <c r="K210" s="28" t="e">
        <f>INDEX('Post-Survey'!AP:AP, MATCH('Post-Survey'!$A210, Hidden!$A:$A, 0))</f>
        <v>#N/A</v>
      </c>
      <c r="L210" s="28" t="e">
        <f>INDEX('Post-Survey'!AQ:AQ, MATCH('Post-Survey'!$A210, Hidden!$A:$A, 0))</f>
        <v>#N/A</v>
      </c>
      <c r="M210" s="28" t="e">
        <f>INDEX('Post-Survey'!AR:AR, MATCH('Post-Survey'!$A210, Hidden!$A:$A, 0))</f>
        <v>#N/A</v>
      </c>
      <c r="N210" s="28" t="e">
        <f>INDEX('Post-Survey'!AS:AS, MATCH('Post-Survey'!$A210, Hidden!$A:$A, 0))</f>
        <v>#N/A</v>
      </c>
      <c r="O210" s="28" t="e">
        <f>INDEX('Post-Survey'!AT:AT, MATCH('Post-Survey'!$A210, Hidden!$A:$A, 0))</f>
        <v>#N/A</v>
      </c>
      <c r="P210" s="28" t="e">
        <f>INDEX('Post-Survey'!AU:AU, MATCH('Post-Survey'!$A210, Hidden!$A:$A, 0))</f>
        <v>#N/A</v>
      </c>
      <c r="Q210" s="28" t="e">
        <f t="shared" si="28"/>
        <v>#N/A</v>
      </c>
      <c r="R210" s="46" t="e">
        <f t="shared" si="29"/>
        <v>#N/A</v>
      </c>
      <c r="S210" s="46" t="e">
        <f t="shared" si="30"/>
        <v>#N/A</v>
      </c>
      <c r="T210" s="46" t="e">
        <f t="shared" si="31"/>
        <v>#N/A</v>
      </c>
      <c r="U210" s="46" t="e">
        <f t="shared" si="32"/>
        <v>#N/A</v>
      </c>
      <c r="V210" s="46" t="e">
        <f t="shared" si="33"/>
        <v>#N/A</v>
      </c>
      <c r="W210" s="46" t="e">
        <f t="shared" si="34"/>
        <v>#N/A</v>
      </c>
      <c r="X210" s="46" t="e">
        <f t="shared" si="35"/>
        <v>#N/A</v>
      </c>
      <c r="Y210" s="46" t="e">
        <f t="shared" si="36"/>
        <v>#N/A</v>
      </c>
    </row>
    <row r="211" spans="1:25" x14ac:dyDescent="0.3">
      <c r="A211" s="30" t="str">
        <f>IF('Pre-Survey'!A211&gt;0, 'Pre-Survey'!A211, "")</f>
        <v/>
      </c>
      <c r="B211" s="27" t="str">
        <f>IF('Pre-Survey'!$A211&gt;0, 'Pre-Survey'!AC211, "")</f>
        <v/>
      </c>
      <c r="C211" s="27" t="str">
        <f>IF('Pre-Survey'!$A211&gt;0, 'Pre-Survey'!AD211, "")</f>
        <v/>
      </c>
      <c r="D211" s="27" t="str">
        <f>IF('Pre-Survey'!$A211&gt;0, 'Pre-Survey'!AE211, "")</f>
        <v/>
      </c>
      <c r="E211" s="27" t="str">
        <f>IF('Pre-Survey'!$A211&gt;0, 'Pre-Survey'!AF211, "")</f>
        <v/>
      </c>
      <c r="F211" s="27" t="str">
        <f>IF('Pre-Survey'!$A211&gt;0, 'Pre-Survey'!AG211, "")</f>
        <v/>
      </c>
      <c r="G211" s="27" t="str">
        <f>IF('Pre-Survey'!$A211&gt;0, 'Pre-Survey'!AH211, "")</f>
        <v/>
      </c>
      <c r="H211" s="27" t="str">
        <f>IF('Pre-Survey'!$A211&gt;0, 'Pre-Survey'!AI211, "")</f>
        <v/>
      </c>
      <c r="I211" s="27" t="str">
        <f>IF('Pre-Survey'!$A211&gt;0, (SUM(B211:H211)), "")</f>
        <v/>
      </c>
      <c r="J211" s="28" t="e">
        <f>INDEX('Post-Survey'!AO:AO, MATCH('Post-Survey'!$A211, Hidden!$A:$A, 0))</f>
        <v>#N/A</v>
      </c>
      <c r="K211" s="28" t="e">
        <f>INDEX('Post-Survey'!AP:AP, MATCH('Post-Survey'!$A211, Hidden!$A:$A, 0))</f>
        <v>#N/A</v>
      </c>
      <c r="L211" s="28" t="e">
        <f>INDEX('Post-Survey'!AQ:AQ, MATCH('Post-Survey'!$A211, Hidden!$A:$A, 0))</f>
        <v>#N/A</v>
      </c>
      <c r="M211" s="28" t="e">
        <f>INDEX('Post-Survey'!AR:AR, MATCH('Post-Survey'!$A211, Hidden!$A:$A, 0))</f>
        <v>#N/A</v>
      </c>
      <c r="N211" s="28" t="e">
        <f>INDEX('Post-Survey'!AS:AS, MATCH('Post-Survey'!$A211, Hidden!$A:$A, 0))</f>
        <v>#N/A</v>
      </c>
      <c r="O211" s="28" t="e">
        <f>INDEX('Post-Survey'!AT:AT, MATCH('Post-Survey'!$A211, Hidden!$A:$A, 0))</f>
        <v>#N/A</v>
      </c>
      <c r="P211" s="28" t="e">
        <f>INDEX('Post-Survey'!AU:AU, MATCH('Post-Survey'!$A211, Hidden!$A:$A, 0))</f>
        <v>#N/A</v>
      </c>
      <c r="Q211" s="28" t="e">
        <f t="shared" si="28"/>
        <v>#N/A</v>
      </c>
      <c r="R211" s="46" t="e">
        <f t="shared" si="29"/>
        <v>#N/A</v>
      </c>
      <c r="S211" s="46" t="e">
        <f t="shared" si="30"/>
        <v>#N/A</v>
      </c>
      <c r="T211" s="46" t="e">
        <f t="shared" si="31"/>
        <v>#N/A</v>
      </c>
      <c r="U211" s="46" t="e">
        <f t="shared" si="32"/>
        <v>#N/A</v>
      </c>
      <c r="V211" s="46" t="e">
        <f t="shared" si="33"/>
        <v>#N/A</v>
      </c>
      <c r="W211" s="46" t="e">
        <f t="shared" si="34"/>
        <v>#N/A</v>
      </c>
      <c r="X211" s="46" t="e">
        <f t="shared" si="35"/>
        <v>#N/A</v>
      </c>
      <c r="Y211" s="46" t="e">
        <f t="shared" si="36"/>
        <v>#N/A</v>
      </c>
    </row>
    <row r="212" spans="1:25" x14ac:dyDescent="0.3">
      <c r="A212" s="30" t="str">
        <f>IF('Pre-Survey'!A212&gt;0, 'Pre-Survey'!A212, "")</f>
        <v/>
      </c>
      <c r="B212" s="27" t="str">
        <f>IF('Pre-Survey'!$A212&gt;0, 'Pre-Survey'!AC212, "")</f>
        <v/>
      </c>
      <c r="C212" s="27" t="str">
        <f>IF('Pre-Survey'!$A212&gt;0, 'Pre-Survey'!AD212, "")</f>
        <v/>
      </c>
      <c r="D212" s="27" t="str">
        <f>IF('Pre-Survey'!$A212&gt;0, 'Pre-Survey'!AE212, "")</f>
        <v/>
      </c>
      <c r="E212" s="27" t="str">
        <f>IF('Pre-Survey'!$A212&gt;0, 'Pre-Survey'!AF212, "")</f>
        <v/>
      </c>
      <c r="F212" s="27" t="str">
        <f>IF('Pre-Survey'!$A212&gt;0, 'Pre-Survey'!AG212, "")</f>
        <v/>
      </c>
      <c r="G212" s="27" t="str">
        <f>IF('Pre-Survey'!$A212&gt;0, 'Pre-Survey'!AH212, "")</f>
        <v/>
      </c>
      <c r="H212" s="27" t="str">
        <f>IF('Pre-Survey'!$A212&gt;0, 'Pre-Survey'!AI212, "")</f>
        <v/>
      </c>
      <c r="I212" s="27" t="str">
        <f>IF('Pre-Survey'!$A212&gt;0, (SUM(B212:H212)), "")</f>
        <v/>
      </c>
      <c r="J212" s="28" t="e">
        <f>INDEX('Post-Survey'!AO:AO, MATCH('Post-Survey'!$A212, Hidden!$A:$A, 0))</f>
        <v>#N/A</v>
      </c>
      <c r="K212" s="28" t="e">
        <f>INDEX('Post-Survey'!AP:AP, MATCH('Post-Survey'!$A212, Hidden!$A:$A, 0))</f>
        <v>#N/A</v>
      </c>
      <c r="L212" s="28" t="e">
        <f>INDEX('Post-Survey'!AQ:AQ, MATCH('Post-Survey'!$A212, Hidden!$A:$A, 0))</f>
        <v>#N/A</v>
      </c>
      <c r="M212" s="28" t="e">
        <f>INDEX('Post-Survey'!AR:AR, MATCH('Post-Survey'!$A212, Hidden!$A:$A, 0))</f>
        <v>#N/A</v>
      </c>
      <c r="N212" s="28" t="e">
        <f>INDEX('Post-Survey'!AS:AS, MATCH('Post-Survey'!$A212, Hidden!$A:$A, 0))</f>
        <v>#N/A</v>
      </c>
      <c r="O212" s="28" t="e">
        <f>INDEX('Post-Survey'!AT:AT, MATCH('Post-Survey'!$A212, Hidden!$A:$A, 0))</f>
        <v>#N/A</v>
      </c>
      <c r="P212" s="28" t="e">
        <f>INDEX('Post-Survey'!AU:AU, MATCH('Post-Survey'!$A212, Hidden!$A:$A, 0))</f>
        <v>#N/A</v>
      </c>
      <c r="Q212" s="28" t="e">
        <f t="shared" si="28"/>
        <v>#N/A</v>
      </c>
      <c r="R212" s="46" t="e">
        <f t="shared" si="29"/>
        <v>#N/A</v>
      </c>
      <c r="S212" s="46" t="e">
        <f t="shared" si="30"/>
        <v>#N/A</v>
      </c>
      <c r="T212" s="46" t="e">
        <f t="shared" si="31"/>
        <v>#N/A</v>
      </c>
      <c r="U212" s="46" t="e">
        <f t="shared" si="32"/>
        <v>#N/A</v>
      </c>
      <c r="V212" s="46" t="e">
        <f t="shared" si="33"/>
        <v>#N/A</v>
      </c>
      <c r="W212" s="46" t="e">
        <f t="shared" si="34"/>
        <v>#N/A</v>
      </c>
      <c r="X212" s="46" t="e">
        <f t="shared" si="35"/>
        <v>#N/A</v>
      </c>
      <c r="Y212" s="46" t="e">
        <f t="shared" si="36"/>
        <v>#N/A</v>
      </c>
    </row>
    <row r="213" spans="1:25" x14ac:dyDescent="0.3">
      <c r="A213" s="30" t="str">
        <f>IF('Pre-Survey'!A213&gt;0, 'Pre-Survey'!A213, "")</f>
        <v/>
      </c>
      <c r="B213" s="27" t="str">
        <f>IF('Pre-Survey'!$A213&gt;0, 'Pre-Survey'!AC213, "")</f>
        <v/>
      </c>
      <c r="C213" s="27" t="str">
        <f>IF('Pre-Survey'!$A213&gt;0, 'Pre-Survey'!AD213, "")</f>
        <v/>
      </c>
      <c r="D213" s="27" t="str">
        <f>IF('Pre-Survey'!$A213&gt;0, 'Pre-Survey'!AE213, "")</f>
        <v/>
      </c>
      <c r="E213" s="27" t="str">
        <f>IF('Pre-Survey'!$A213&gt;0, 'Pre-Survey'!AF213, "")</f>
        <v/>
      </c>
      <c r="F213" s="27" t="str">
        <f>IF('Pre-Survey'!$A213&gt;0, 'Pre-Survey'!AG213, "")</f>
        <v/>
      </c>
      <c r="G213" s="27" t="str">
        <f>IF('Pre-Survey'!$A213&gt;0, 'Pre-Survey'!AH213, "")</f>
        <v/>
      </c>
      <c r="H213" s="27" t="str">
        <f>IF('Pre-Survey'!$A213&gt;0, 'Pre-Survey'!AI213, "")</f>
        <v/>
      </c>
      <c r="I213" s="27" t="str">
        <f>IF('Pre-Survey'!$A213&gt;0, (SUM(B213:H213)), "")</f>
        <v/>
      </c>
      <c r="J213" s="28" t="e">
        <f>INDEX('Post-Survey'!AO:AO, MATCH('Post-Survey'!$A213, Hidden!$A:$A, 0))</f>
        <v>#N/A</v>
      </c>
      <c r="K213" s="28" t="e">
        <f>INDEX('Post-Survey'!AP:AP, MATCH('Post-Survey'!$A213, Hidden!$A:$A, 0))</f>
        <v>#N/A</v>
      </c>
      <c r="L213" s="28" t="e">
        <f>INDEX('Post-Survey'!AQ:AQ, MATCH('Post-Survey'!$A213, Hidden!$A:$A, 0))</f>
        <v>#N/A</v>
      </c>
      <c r="M213" s="28" t="e">
        <f>INDEX('Post-Survey'!AR:AR, MATCH('Post-Survey'!$A213, Hidden!$A:$A, 0))</f>
        <v>#N/A</v>
      </c>
      <c r="N213" s="28" t="e">
        <f>INDEX('Post-Survey'!AS:AS, MATCH('Post-Survey'!$A213, Hidden!$A:$A, 0))</f>
        <v>#N/A</v>
      </c>
      <c r="O213" s="28" t="e">
        <f>INDEX('Post-Survey'!AT:AT, MATCH('Post-Survey'!$A213, Hidden!$A:$A, 0))</f>
        <v>#N/A</v>
      </c>
      <c r="P213" s="28" t="e">
        <f>INDEX('Post-Survey'!AU:AU, MATCH('Post-Survey'!$A213, Hidden!$A:$A, 0))</f>
        <v>#N/A</v>
      </c>
      <c r="Q213" s="28" t="e">
        <f t="shared" si="28"/>
        <v>#N/A</v>
      </c>
      <c r="R213" s="46" t="e">
        <f t="shared" si="29"/>
        <v>#N/A</v>
      </c>
      <c r="S213" s="46" t="e">
        <f t="shared" si="30"/>
        <v>#N/A</v>
      </c>
      <c r="T213" s="46" t="e">
        <f t="shared" si="31"/>
        <v>#N/A</v>
      </c>
      <c r="U213" s="46" t="e">
        <f t="shared" si="32"/>
        <v>#N/A</v>
      </c>
      <c r="V213" s="46" t="e">
        <f t="shared" si="33"/>
        <v>#N/A</v>
      </c>
      <c r="W213" s="46" t="e">
        <f t="shared" si="34"/>
        <v>#N/A</v>
      </c>
      <c r="X213" s="46" t="e">
        <f t="shared" si="35"/>
        <v>#N/A</v>
      </c>
      <c r="Y213" s="46" t="e">
        <f t="shared" si="36"/>
        <v>#N/A</v>
      </c>
    </row>
    <row r="214" spans="1:25" x14ac:dyDescent="0.3">
      <c r="A214" s="30" t="str">
        <f>IF('Pre-Survey'!A214&gt;0, 'Pre-Survey'!A214, "")</f>
        <v/>
      </c>
      <c r="B214" s="27" t="str">
        <f>IF('Pre-Survey'!$A214&gt;0, 'Pre-Survey'!AC214, "")</f>
        <v/>
      </c>
      <c r="C214" s="27" t="str">
        <f>IF('Pre-Survey'!$A214&gt;0, 'Pre-Survey'!AD214, "")</f>
        <v/>
      </c>
      <c r="D214" s="27" t="str">
        <f>IF('Pre-Survey'!$A214&gt;0, 'Pre-Survey'!AE214, "")</f>
        <v/>
      </c>
      <c r="E214" s="27" t="str">
        <f>IF('Pre-Survey'!$A214&gt;0, 'Pre-Survey'!AF214, "")</f>
        <v/>
      </c>
      <c r="F214" s="27" t="str">
        <f>IF('Pre-Survey'!$A214&gt;0, 'Pre-Survey'!AG214, "")</f>
        <v/>
      </c>
      <c r="G214" s="27" t="str">
        <f>IF('Pre-Survey'!$A214&gt;0, 'Pre-Survey'!AH214, "")</f>
        <v/>
      </c>
      <c r="H214" s="27" t="str">
        <f>IF('Pre-Survey'!$A214&gt;0, 'Pre-Survey'!AI214, "")</f>
        <v/>
      </c>
      <c r="I214" s="27" t="str">
        <f>IF('Pre-Survey'!$A214&gt;0, (SUM(B214:H214)), "")</f>
        <v/>
      </c>
      <c r="J214" s="28" t="e">
        <f>INDEX('Post-Survey'!AO:AO, MATCH('Post-Survey'!$A214, Hidden!$A:$A, 0))</f>
        <v>#N/A</v>
      </c>
      <c r="K214" s="28" t="e">
        <f>INDEX('Post-Survey'!AP:AP, MATCH('Post-Survey'!$A214, Hidden!$A:$A, 0))</f>
        <v>#N/A</v>
      </c>
      <c r="L214" s="28" t="e">
        <f>INDEX('Post-Survey'!AQ:AQ, MATCH('Post-Survey'!$A214, Hidden!$A:$A, 0))</f>
        <v>#N/A</v>
      </c>
      <c r="M214" s="28" t="e">
        <f>INDEX('Post-Survey'!AR:AR, MATCH('Post-Survey'!$A214, Hidden!$A:$A, 0))</f>
        <v>#N/A</v>
      </c>
      <c r="N214" s="28" t="e">
        <f>INDEX('Post-Survey'!AS:AS, MATCH('Post-Survey'!$A214, Hidden!$A:$A, 0))</f>
        <v>#N/A</v>
      </c>
      <c r="O214" s="28" t="e">
        <f>INDEX('Post-Survey'!AT:AT, MATCH('Post-Survey'!$A214, Hidden!$A:$A, 0))</f>
        <v>#N/A</v>
      </c>
      <c r="P214" s="28" t="e">
        <f>INDEX('Post-Survey'!AU:AU, MATCH('Post-Survey'!$A214, Hidden!$A:$A, 0))</f>
        <v>#N/A</v>
      </c>
      <c r="Q214" s="28" t="e">
        <f t="shared" si="28"/>
        <v>#N/A</v>
      </c>
      <c r="R214" s="46" t="e">
        <f t="shared" si="29"/>
        <v>#N/A</v>
      </c>
      <c r="S214" s="46" t="e">
        <f t="shared" si="30"/>
        <v>#N/A</v>
      </c>
      <c r="T214" s="46" t="e">
        <f t="shared" si="31"/>
        <v>#N/A</v>
      </c>
      <c r="U214" s="46" t="e">
        <f t="shared" si="32"/>
        <v>#N/A</v>
      </c>
      <c r="V214" s="46" t="e">
        <f t="shared" si="33"/>
        <v>#N/A</v>
      </c>
      <c r="W214" s="46" t="e">
        <f t="shared" si="34"/>
        <v>#N/A</v>
      </c>
      <c r="X214" s="46" t="e">
        <f t="shared" si="35"/>
        <v>#N/A</v>
      </c>
      <c r="Y214" s="46" t="e">
        <f t="shared" si="36"/>
        <v>#N/A</v>
      </c>
    </row>
    <row r="215" spans="1:25" x14ac:dyDescent="0.3">
      <c r="A215" s="30" t="str">
        <f>IF('Pre-Survey'!A215&gt;0, 'Pre-Survey'!A215, "")</f>
        <v/>
      </c>
      <c r="B215" s="27" t="str">
        <f>IF('Pre-Survey'!$A215&gt;0, 'Pre-Survey'!AC215, "")</f>
        <v/>
      </c>
      <c r="C215" s="27" t="str">
        <f>IF('Pre-Survey'!$A215&gt;0, 'Pre-Survey'!AD215, "")</f>
        <v/>
      </c>
      <c r="D215" s="27" t="str">
        <f>IF('Pre-Survey'!$A215&gt;0, 'Pre-Survey'!AE215, "")</f>
        <v/>
      </c>
      <c r="E215" s="27" t="str">
        <f>IF('Pre-Survey'!$A215&gt;0, 'Pre-Survey'!AF215, "")</f>
        <v/>
      </c>
      <c r="F215" s="27" t="str">
        <f>IF('Pre-Survey'!$A215&gt;0, 'Pre-Survey'!AG215, "")</f>
        <v/>
      </c>
      <c r="G215" s="27" t="str">
        <f>IF('Pre-Survey'!$A215&gt;0, 'Pre-Survey'!AH215, "")</f>
        <v/>
      </c>
      <c r="H215" s="27" t="str">
        <f>IF('Pre-Survey'!$A215&gt;0, 'Pre-Survey'!AI215, "")</f>
        <v/>
      </c>
      <c r="I215" s="27" t="str">
        <f>IF('Pre-Survey'!$A215&gt;0, (SUM(B215:H215)), "")</f>
        <v/>
      </c>
      <c r="J215" s="28" t="e">
        <f>INDEX('Post-Survey'!AO:AO, MATCH('Post-Survey'!$A215, Hidden!$A:$A, 0))</f>
        <v>#N/A</v>
      </c>
      <c r="K215" s="28" t="e">
        <f>INDEX('Post-Survey'!AP:AP, MATCH('Post-Survey'!$A215, Hidden!$A:$A, 0))</f>
        <v>#N/A</v>
      </c>
      <c r="L215" s="28" t="e">
        <f>INDEX('Post-Survey'!AQ:AQ, MATCH('Post-Survey'!$A215, Hidden!$A:$A, 0))</f>
        <v>#N/A</v>
      </c>
      <c r="M215" s="28" t="e">
        <f>INDEX('Post-Survey'!AR:AR, MATCH('Post-Survey'!$A215, Hidden!$A:$A, 0))</f>
        <v>#N/A</v>
      </c>
      <c r="N215" s="28" t="e">
        <f>INDEX('Post-Survey'!AS:AS, MATCH('Post-Survey'!$A215, Hidden!$A:$A, 0))</f>
        <v>#N/A</v>
      </c>
      <c r="O215" s="28" t="e">
        <f>INDEX('Post-Survey'!AT:AT, MATCH('Post-Survey'!$A215, Hidden!$A:$A, 0))</f>
        <v>#N/A</v>
      </c>
      <c r="P215" s="28" t="e">
        <f>INDEX('Post-Survey'!AU:AU, MATCH('Post-Survey'!$A215, Hidden!$A:$A, 0))</f>
        <v>#N/A</v>
      </c>
      <c r="Q215" s="28" t="e">
        <f t="shared" si="28"/>
        <v>#N/A</v>
      </c>
      <c r="R215" s="46" t="e">
        <f t="shared" si="29"/>
        <v>#N/A</v>
      </c>
      <c r="S215" s="46" t="e">
        <f t="shared" si="30"/>
        <v>#N/A</v>
      </c>
      <c r="T215" s="46" t="e">
        <f t="shared" si="31"/>
        <v>#N/A</v>
      </c>
      <c r="U215" s="46" t="e">
        <f t="shared" si="32"/>
        <v>#N/A</v>
      </c>
      <c r="V215" s="46" t="e">
        <f t="shared" si="33"/>
        <v>#N/A</v>
      </c>
      <c r="W215" s="46" t="e">
        <f t="shared" si="34"/>
        <v>#N/A</v>
      </c>
      <c r="X215" s="46" t="e">
        <f t="shared" si="35"/>
        <v>#N/A</v>
      </c>
      <c r="Y215" s="46" t="e">
        <f t="shared" si="36"/>
        <v>#N/A</v>
      </c>
    </row>
    <row r="216" spans="1:25" x14ac:dyDescent="0.3">
      <c r="A216" s="30" t="str">
        <f>IF('Pre-Survey'!A216&gt;0, 'Pre-Survey'!A216, "")</f>
        <v/>
      </c>
      <c r="B216" s="27" t="str">
        <f>IF('Pre-Survey'!$A216&gt;0, 'Pre-Survey'!AC216, "")</f>
        <v/>
      </c>
      <c r="C216" s="27" t="str">
        <f>IF('Pre-Survey'!$A216&gt;0, 'Pre-Survey'!AD216, "")</f>
        <v/>
      </c>
      <c r="D216" s="27" t="str">
        <f>IF('Pre-Survey'!$A216&gt;0, 'Pre-Survey'!AE216, "")</f>
        <v/>
      </c>
      <c r="E216" s="27" t="str">
        <f>IF('Pre-Survey'!$A216&gt;0, 'Pre-Survey'!AF216, "")</f>
        <v/>
      </c>
      <c r="F216" s="27" t="str">
        <f>IF('Pre-Survey'!$A216&gt;0, 'Pre-Survey'!AG216, "")</f>
        <v/>
      </c>
      <c r="G216" s="27" t="str">
        <f>IF('Pre-Survey'!$A216&gt;0, 'Pre-Survey'!AH216, "")</f>
        <v/>
      </c>
      <c r="H216" s="27" t="str">
        <f>IF('Pre-Survey'!$A216&gt;0, 'Pre-Survey'!AI216, "")</f>
        <v/>
      </c>
      <c r="I216" s="27" t="str">
        <f>IF('Pre-Survey'!$A216&gt;0, (SUM(B216:H216)), "")</f>
        <v/>
      </c>
      <c r="J216" s="28" t="e">
        <f>INDEX('Post-Survey'!AO:AO, MATCH('Post-Survey'!$A216, Hidden!$A:$A, 0))</f>
        <v>#N/A</v>
      </c>
      <c r="K216" s="28" t="e">
        <f>INDEX('Post-Survey'!AP:AP, MATCH('Post-Survey'!$A216, Hidden!$A:$A, 0))</f>
        <v>#N/A</v>
      </c>
      <c r="L216" s="28" t="e">
        <f>INDEX('Post-Survey'!AQ:AQ, MATCH('Post-Survey'!$A216, Hidden!$A:$A, 0))</f>
        <v>#N/A</v>
      </c>
      <c r="M216" s="28" t="e">
        <f>INDEX('Post-Survey'!AR:AR, MATCH('Post-Survey'!$A216, Hidden!$A:$A, 0))</f>
        <v>#N/A</v>
      </c>
      <c r="N216" s="28" t="e">
        <f>INDEX('Post-Survey'!AS:AS, MATCH('Post-Survey'!$A216, Hidden!$A:$A, 0))</f>
        <v>#N/A</v>
      </c>
      <c r="O216" s="28" t="e">
        <f>INDEX('Post-Survey'!AT:AT, MATCH('Post-Survey'!$A216, Hidden!$A:$A, 0))</f>
        <v>#N/A</v>
      </c>
      <c r="P216" s="28" t="e">
        <f>INDEX('Post-Survey'!AU:AU, MATCH('Post-Survey'!$A216, Hidden!$A:$A, 0))</f>
        <v>#N/A</v>
      </c>
      <c r="Q216" s="28" t="e">
        <f t="shared" si="28"/>
        <v>#N/A</v>
      </c>
      <c r="R216" s="46" t="e">
        <f t="shared" si="29"/>
        <v>#N/A</v>
      </c>
      <c r="S216" s="46" t="e">
        <f t="shared" si="30"/>
        <v>#N/A</v>
      </c>
      <c r="T216" s="46" t="e">
        <f t="shared" si="31"/>
        <v>#N/A</v>
      </c>
      <c r="U216" s="46" t="e">
        <f t="shared" si="32"/>
        <v>#N/A</v>
      </c>
      <c r="V216" s="46" t="e">
        <f t="shared" si="33"/>
        <v>#N/A</v>
      </c>
      <c r="W216" s="46" t="e">
        <f t="shared" si="34"/>
        <v>#N/A</v>
      </c>
      <c r="X216" s="46" t="e">
        <f t="shared" si="35"/>
        <v>#N/A</v>
      </c>
      <c r="Y216" s="46" t="e">
        <f t="shared" si="36"/>
        <v>#N/A</v>
      </c>
    </row>
    <row r="217" spans="1:25" x14ac:dyDescent="0.3">
      <c r="A217" s="30" t="str">
        <f>IF('Pre-Survey'!A217&gt;0, 'Pre-Survey'!A217, "")</f>
        <v/>
      </c>
      <c r="B217" s="27" t="str">
        <f>IF('Pre-Survey'!$A217&gt;0, 'Pre-Survey'!AC217, "")</f>
        <v/>
      </c>
      <c r="C217" s="27" t="str">
        <f>IF('Pre-Survey'!$A217&gt;0, 'Pre-Survey'!AD217, "")</f>
        <v/>
      </c>
      <c r="D217" s="27" t="str">
        <f>IF('Pre-Survey'!$A217&gt;0, 'Pre-Survey'!AE217, "")</f>
        <v/>
      </c>
      <c r="E217" s="27" t="str">
        <f>IF('Pre-Survey'!$A217&gt;0, 'Pre-Survey'!AF217, "")</f>
        <v/>
      </c>
      <c r="F217" s="27" t="str">
        <f>IF('Pre-Survey'!$A217&gt;0, 'Pre-Survey'!AG217, "")</f>
        <v/>
      </c>
      <c r="G217" s="27" t="str">
        <f>IF('Pre-Survey'!$A217&gt;0, 'Pre-Survey'!AH217, "")</f>
        <v/>
      </c>
      <c r="H217" s="27" t="str">
        <f>IF('Pre-Survey'!$A217&gt;0, 'Pre-Survey'!AI217, "")</f>
        <v/>
      </c>
      <c r="I217" s="27" t="str">
        <f>IF('Pre-Survey'!$A217&gt;0, (SUM(B217:H217)), "")</f>
        <v/>
      </c>
      <c r="J217" s="28" t="e">
        <f>INDEX('Post-Survey'!AO:AO, MATCH('Post-Survey'!$A217, Hidden!$A:$A, 0))</f>
        <v>#N/A</v>
      </c>
      <c r="K217" s="28" t="e">
        <f>INDEX('Post-Survey'!AP:AP, MATCH('Post-Survey'!$A217, Hidden!$A:$A, 0))</f>
        <v>#N/A</v>
      </c>
      <c r="L217" s="28" t="e">
        <f>INDEX('Post-Survey'!AQ:AQ, MATCH('Post-Survey'!$A217, Hidden!$A:$A, 0))</f>
        <v>#N/A</v>
      </c>
      <c r="M217" s="28" t="e">
        <f>INDEX('Post-Survey'!AR:AR, MATCH('Post-Survey'!$A217, Hidden!$A:$A, 0))</f>
        <v>#N/A</v>
      </c>
      <c r="N217" s="28" t="e">
        <f>INDEX('Post-Survey'!AS:AS, MATCH('Post-Survey'!$A217, Hidden!$A:$A, 0))</f>
        <v>#N/A</v>
      </c>
      <c r="O217" s="28" t="e">
        <f>INDEX('Post-Survey'!AT:AT, MATCH('Post-Survey'!$A217, Hidden!$A:$A, 0))</f>
        <v>#N/A</v>
      </c>
      <c r="P217" s="28" t="e">
        <f>INDEX('Post-Survey'!AU:AU, MATCH('Post-Survey'!$A217, Hidden!$A:$A, 0))</f>
        <v>#N/A</v>
      </c>
      <c r="Q217" s="28" t="e">
        <f t="shared" si="28"/>
        <v>#N/A</v>
      </c>
      <c r="R217" s="46" t="e">
        <f t="shared" si="29"/>
        <v>#N/A</v>
      </c>
      <c r="S217" s="46" t="e">
        <f t="shared" si="30"/>
        <v>#N/A</v>
      </c>
      <c r="T217" s="46" t="e">
        <f t="shared" si="31"/>
        <v>#N/A</v>
      </c>
      <c r="U217" s="46" t="e">
        <f t="shared" si="32"/>
        <v>#N/A</v>
      </c>
      <c r="V217" s="46" t="e">
        <f t="shared" si="33"/>
        <v>#N/A</v>
      </c>
      <c r="W217" s="46" t="e">
        <f t="shared" si="34"/>
        <v>#N/A</v>
      </c>
      <c r="X217" s="46" t="e">
        <f t="shared" si="35"/>
        <v>#N/A</v>
      </c>
      <c r="Y217" s="46" t="e">
        <f t="shared" si="36"/>
        <v>#N/A</v>
      </c>
    </row>
    <row r="218" spans="1:25" x14ac:dyDescent="0.3">
      <c r="A218" s="30" t="str">
        <f>IF('Pre-Survey'!A218&gt;0, 'Pre-Survey'!A218, "")</f>
        <v/>
      </c>
      <c r="B218" s="27" t="str">
        <f>IF('Pre-Survey'!$A218&gt;0, 'Pre-Survey'!AC218, "")</f>
        <v/>
      </c>
      <c r="C218" s="27" t="str">
        <f>IF('Pre-Survey'!$A218&gt;0, 'Pre-Survey'!AD218, "")</f>
        <v/>
      </c>
      <c r="D218" s="27" t="str">
        <f>IF('Pre-Survey'!$A218&gt;0, 'Pre-Survey'!AE218, "")</f>
        <v/>
      </c>
      <c r="E218" s="27" t="str">
        <f>IF('Pre-Survey'!$A218&gt;0, 'Pre-Survey'!AF218, "")</f>
        <v/>
      </c>
      <c r="F218" s="27" t="str">
        <f>IF('Pre-Survey'!$A218&gt;0, 'Pre-Survey'!AG218, "")</f>
        <v/>
      </c>
      <c r="G218" s="27" t="str">
        <f>IF('Pre-Survey'!$A218&gt;0, 'Pre-Survey'!AH218, "")</f>
        <v/>
      </c>
      <c r="H218" s="27" t="str">
        <f>IF('Pre-Survey'!$A218&gt;0, 'Pre-Survey'!AI218, "")</f>
        <v/>
      </c>
      <c r="I218" s="27" t="str">
        <f>IF('Pre-Survey'!$A218&gt;0, (SUM(B218:H218)), "")</f>
        <v/>
      </c>
      <c r="J218" s="28" t="e">
        <f>INDEX('Post-Survey'!AO:AO, MATCH('Post-Survey'!$A218, Hidden!$A:$A, 0))</f>
        <v>#N/A</v>
      </c>
      <c r="K218" s="28" t="e">
        <f>INDEX('Post-Survey'!AP:AP, MATCH('Post-Survey'!$A218, Hidden!$A:$A, 0))</f>
        <v>#N/A</v>
      </c>
      <c r="L218" s="28" t="e">
        <f>INDEX('Post-Survey'!AQ:AQ, MATCH('Post-Survey'!$A218, Hidden!$A:$A, 0))</f>
        <v>#N/A</v>
      </c>
      <c r="M218" s="28" t="e">
        <f>INDEX('Post-Survey'!AR:AR, MATCH('Post-Survey'!$A218, Hidden!$A:$A, 0))</f>
        <v>#N/A</v>
      </c>
      <c r="N218" s="28" t="e">
        <f>INDEX('Post-Survey'!AS:AS, MATCH('Post-Survey'!$A218, Hidden!$A:$A, 0))</f>
        <v>#N/A</v>
      </c>
      <c r="O218" s="28" t="e">
        <f>INDEX('Post-Survey'!AT:AT, MATCH('Post-Survey'!$A218, Hidden!$A:$A, 0))</f>
        <v>#N/A</v>
      </c>
      <c r="P218" s="28" t="e">
        <f>INDEX('Post-Survey'!AU:AU, MATCH('Post-Survey'!$A218, Hidden!$A:$A, 0))</f>
        <v>#N/A</v>
      </c>
      <c r="Q218" s="28" t="e">
        <f t="shared" si="28"/>
        <v>#N/A</v>
      </c>
      <c r="R218" s="46" t="e">
        <f t="shared" si="29"/>
        <v>#N/A</v>
      </c>
      <c r="S218" s="46" t="e">
        <f t="shared" si="30"/>
        <v>#N/A</v>
      </c>
      <c r="T218" s="46" t="e">
        <f t="shared" si="31"/>
        <v>#N/A</v>
      </c>
      <c r="U218" s="46" t="e">
        <f t="shared" si="32"/>
        <v>#N/A</v>
      </c>
      <c r="V218" s="46" t="e">
        <f t="shared" si="33"/>
        <v>#N/A</v>
      </c>
      <c r="W218" s="46" t="e">
        <f t="shared" si="34"/>
        <v>#N/A</v>
      </c>
      <c r="X218" s="46" t="e">
        <f t="shared" si="35"/>
        <v>#N/A</v>
      </c>
      <c r="Y218" s="46" t="e">
        <f t="shared" si="36"/>
        <v>#N/A</v>
      </c>
    </row>
    <row r="219" spans="1:25" x14ac:dyDescent="0.3">
      <c r="A219" s="30" t="str">
        <f>IF('Pre-Survey'!A219&gt;0, 'Pre-Survey'!A219, "")</f>
        <v/>
      </c>
      <c r="B219" s="27" t="str">
        <f>IF('Pre-Survey'!$A219&gt;0, 'Pre-Survey'!AC219, "")</f>
        <v/>
      </c>
      <c r="C219" s="27" t="str">
        <f>IF('Pre-Survey'!$A219&gt;0, 'Pre-Survey'!AD219, "")</f>
        <v/>
      </c>
      <c r="D219" s="27" t="str">
        <f>IF('Pre-Survey'!$A219&gt;0, 'Pre-Survey'!AE219, "")</f>
        <v/>
      </c>
      <c r="E219" s="27" t="str">
        <f>IF('Pre-Survey'!$A219&gt;0, 'Pre-Survey'!AF219, "")</f>
        <v/>
      </c>
      <c r="F219" s="27" t="str">
        <f>IF('Pre-Survey'!$A219&gt;0, 'Pre-Survey'!AG219, "")</f>
        <v/>
      </c>
      <c r="G219" s="27" t="str">
        <f>IF('Pre-Survey'!$A219&gt;0, 'Pre-Survey'!AH219, "")</f>
        <v/>
      </c>
      <c r="H219" s="27" t="str">
        <f>IF('Pre-Survey'!$A219&gt;0, 'Pre-Survey'!AI219, "")</f>
        <v/>
      </c>
      <c r="I219" s="27" t="str">
        <f>IF('Pre-Survey'!$A219&gt;0, (SUM(B219:H219)), "")</f>
        <v/>
      </c>
      <c r="J219" s="28" t="e">
        <f>INDEX('Post-Survey'!AO:AO, MATCH('Post-Survey'!$A219, Hidden!$A:$A, 0))</f>
        <v>#N/A</v>
      </c>
      <c r="K219" s="28" t="e">
        <f>INDEX('Post-Survey'!AP:AP, MATCH('Post-Survey'!$A219, Hidden!$A:$A, 0))</f>
        <v>#N/A</v>
      </c>
      <c r="L219" s="28" t="e">
        <f>INDEX('Post-Survey'!AQ:AQ, MATCH('Post-Survey'!$A219, Hidden!$A:$A, 0))</f>
        <v>#N/A</v>
      </c>
      <c r="M219" s="28" t="e">
        <f>INDEX('Post-Survey'!AR:AR, MATCH('Post-Survey'!$A219, Hidden!$A:$A, 0))</f>
        <v>#N/A</v>
      </c>
      <c r="N219" s="28" t="e">
        <f>INDEX('Post-Survey'!AS:AS, MATCH('Post-Survey'!$A219, Hidden!$A:$A, 0))</f>
        <v>#N/A</v>
      </c>
      <c r="O219" s="28" t="e">
        <f>INDEX('Post-Survey'!AT:AT, MATCH('Post-Survey'!$A219, Hidden!$A:$A, 0))</f>
        <v>#N/A</v>
      </c>
      <c r="P219" s="28" t="e">
        <f>INDEX('Post-Survey'!AU:AU, MATCH('Post-Survey'!$A219, Hidden!$A:$A, 0))</f>
        <v>#N/A</v>
      </c>
      <c r="Q219" s="28" t="e">
        <f t="shared" si="28"/>
        <v>#N/A</v>
      </c>
      <c r="R219" s="46" t="e">
        <f t="shared" si="29"/>
        <v>#N/A</v>
      </c>
      <c r="S219" s="46" t="e">
        <f t="shared" si="30"/>
        <v>#N/A</v>
      </c>
      <c r="T219" s="46" t="e">
        <f t="shared" si="31"/>
        <v>#N/A</v>
      </c>
      <c r="U219" s="46" t="e">
        <f t="shared" si="32"/>
        <v>#N/A</v>
      </c>
      <c r="V219" s="46" t="e">
        <f t="shared" si="33"/>
        <v>#N/A</v>
      </c>
      <c r="W219" s="46" t="e">
        <f t="shared" si="34"/>
        <v>#N/A</v>
      </c>
      <c r="X219" s="46" t="e">
        <f t="shared" si="35"/>
        <v>#N/A</v>
      </c>
      <c r="Y219" s="46" t="e">
        <f t="shared" si="36"/>
        <v>#N/A</v>
      </c>
    </row>
    <row r="220" spans="1:25" x14ac:dyDescent="0.3">
      <c r="A220" s="30" t="str">
        <f>IF('Pre-Survey'!A220&gt;0, 'Pre-Survey'!A220, "")</f>
        <v/>
      </c>
      <c r="B220" s="27" t="str">
        <f>IF('Pre-Survey'!$A220&gt;0, 'Pre-Survey'!AC220, "")</f>
        <v/>
      </c>
      <c r="C220" s="27" t="str">
        <f>IF('Pre-Survey'!$A220&gt;0, 'Pre-Survey'!AD220, "")</f>
        <v/>
      </c>
      <c r="D220" s="27" t="str">
        <f>IF('Pre-Survey'!$A220&gt;0, 'Pre-Survey'!AE220, "")</f>
        <v/>
      </c>
      <c r="E220" s="27" t="str">
        <f>IF('Pre-Survey'!$A220&gt;0, 'Pre-Survey'!AF220, "")</f>
        <v/>
      </c>
      <c r="F220" s="27" t="str">
        <f>IF('Pre-Survey'!$A220&gt;0, 'Pre-Survey'!AG220, "")</f>
        <v/>
      </c>
      <c r="G220" s="27" t="str">
        <f>IF('Pre-Survey'!$A220&gt;0, 'Pre-Survey'!AH220, "")</f>
        <v/>
      </c>
      <c r="H220" s="27" t="str">
        <f>IF('Pre-Survey'!$A220&gt;0, 'Pre-Survey'!AI220, "")</f>
        <v/>
      </c>
      <c r="I220" s="27" t="str">
        <f>IF('Pre-Survey'!$A220&gt;0, (SUM(B220:H220)), "")</f>
        <v/>
      </c>
      <c r="J220" s="28" t="e">
        <f>INDEX('Post-Survey'!AO:AO, MATCH('Post-Survey'!$A220, Hidden!$A:$A, 0))</f>
        <v>#N/A</v>
      </c>
      <c r="K220" s="28" t="e">
        <f>INDEX('Post-Survey'!AP:AP, MATCH('Post-Survey'!$A220, Hidden!$A:$A, 0))</f>
        <v>#N/A</v>
      </c>
      <c r="L220" s="28" t="e">
        <f>INDEX('Post-Survey'!AQ:AQ, MATCH('Post-Survey'!$A220, Hidden!$A:$A, 0))</f>
        <v>#N/A</v>
      </c>
      <c r="M220" s="28" t="e">
        <f>INDEX('Post-Survey'!AR:AR, MATCH('Post-Survey'!$A220, Hidden!$A:$A, 0))</f>
        <v>#N/A</v>
      </c>
      <c r="N220" s="28" t="e">
        <f>INDEX('Post-Survey'!AS:AS, MATCH('Post-Survey'!$A220, Hidden!$A:$A, 0))</f>
        <v>#N/A</v>
      </c>
      <c r="O220" s="28" t="e">
        <f>INDEX('Post-Survey'!AT:AT, MATCH('Post-Survey'!$A220, Hidden!$A:$A, 0))</f>
        <v>#N/A</v>
      </c>
      <c r="P220" s="28" t="e">
        <f>INDEX('Post-Survey'!AU:AU, MATCH('Post-Survey'!$A220, Hidden!$A:$A, 0))</f>
        <v>#N/A</v>
      </c>
      <c r="Q220" s="28" t="e">
        <f t="shared" si="28"/>
        <v>#N/A</v>
      </c>
      <c r="R220" s="46" t="e">
        <f t="shared" si="29"/>
        <v>#N/A</v>
      </c>
      <c r="S220" s="46" t="e">
        <f t="shared" si="30"/>
        <v>#N/A</v>
      </c>
      <c r="T220" s="46" t="e">
        <f t="shared" si="31"/>
        <v>#N/A</v>
      </c>
      <c r="U220" s="46" t="e">
        <f t="shared" si="32"/>
        <v>#N/A</v>
      </c>
      <c r="V220" s="46" t="e">
        <f t="shared" si="33"/>
        <v>#N/A</v>
      </c>
      <c r="W220" s="46" t="e">
        <f t="shared" si="34"/>
        <v>#N/A</v>
      </c>
      <c r="X220" s="46" t="e">
        <f t="shared" si="35"/>
        <v>#N/A</v>
      </c>
      <c r="Y220" s="46" t="e">
        <f t="shared" si="36"/>
        <v>#N/A</v>
      </c>
    </row>
    <row r="221" spans="1:25" x14ac:dyDescent="0.3">
      <c r="A221" s="30" t="str">
        <f>IF('Pre-Survey'!A221&gt;0, 'Pre-Survey'!A221, "")</f>
        <v/>
      </c>
      <c r="B221" s="27" t="str">
        <f>IF('Pre-Survey'!$A221&gt;0, 'Pre-Survey'!AC221, "")</f>
        <v/>
      </c>
      <c r="C221" s="27" t="str">
        <f>IF('Pre-Survey'!$A221&gt;0, 'Pre-Survey'!AD221, "")</f>
        <v/>
      </c>
      <c r="D221" s="27" t="str">
        <f>IF('Pre-Survey'!$A221&gt;0, 'Pre-Survey'!AE221, "")</f>
        <v/>
      </c>
      <c r="E221" s="27" t="str">
        <f>IF('Pre-Survey'!$A221&gt;0, 'Pre-Survey'!AF221, "")</f>
        <v/>
      </c>
      <c r="F221" s="27" t="str">
        <f>IF('Pre-Survey'!$A221&gt;0, 'Pre-Survey'!AG221, "")</f>
        <v/>
      </c>
      <c r="G221" s="27" t="str">
        <f>IF('Pre-Survey'!$A221&gt;0, 'Pre-Survey'!AH221, "")</f>
        <v/>
      </c>
      <c r="H221" s="27" t="str">
        <f>IF('Pre-Survey'!$A221&gt;0, 'Pre-Survey'!AI221, "")</f>
        <v/>
      </c>
      <c r="I221" s="27" t="str">
        <f>IF('Pre-Survey'!$A221&gt;0, (SUM(B221:H221)), "")</f>
        <v/>
      </c>
      <c r="J221" s="28" t="e">
        <f>INDEX('Post-Survey'!AO:AO, MATCH('Post-Survey'!$A221, Hidden!$A:$A, 0))</f>
        <v>#N/A</v>
      </c>
      <c r="K221" s="28" t="e">
        <f>INDEX('Post-Survey'!AP:AP, MATCH('Post-Survey'!$A221, Hidden!$A:$A, 0))</f>
        <v>#N/A</v>
      </c>
      <c r="L221" s="28" t="e">
        <f>INDEX('Post-Survey'!AQ:AQ, MATCH('Post-Survey'!$A221, Hidden!$A:$A, 0))</f>
        <v>#N/A</v>
      </c>
      <c r="M221" s="28" t="e">
        <f>INDEX('Post-Survey'!AR:AR, MATCH('Post-Survey'!$A221, Hidden!$A:$A, 0))</f>
        <v>#N/A</v>
      </c>
      <c r="N221" s="28" t="e">
        <f>INDEX('Post-Survey'!AS:AS, MATCH('Post-Survey'!$A221, Hidden!$A:$A, 0))</f>
        <v>#N/A</v>
      </c>
      <c r="O221" s="28" t="e">
        <f>INDEX('Post-Survey'!AT:AT, MATCH('Post-Survey'!$A221, Hidden!$A:$A, 0))</f>
        <v>#N/A</v>
      </c>
      <c r="P221" s="28" t="e">
        <f>INDEX('Post-Survey'!AU:AU, MATCH('Post-Survey'!$A221, Hidden!$A:$A, 0))</f>
        <v>#N/A</v>
      </c>
      <c r="Q221" s="28" t="e">
        <f t="shared" si="28"/>
        <v>#N/A</v>
      </c>
      <c r="R221" s="46" t="e">
        <f t="shared" si="29"/>
        <v>#N/A</v>
      </c>
      <c r="S221" s="46" t="e">
        <f t="shared" si="30"/>
        <v>#N/A</v>
      </c>
      <c r="T221" s="46" t="e">
        <f t="shared" si="31"/>
        <v>#N/A</v>
      </c>
      <c r="U221" s="46" t="e">
        <f t="shared" si="32"/>
        <v>#N/A</v>
      </c>
      <c r="V221" s="46" t="e">
        <f t="shared" si="33"/>
        <v>#N/A</v>
      </c>
      <c r="W221" s="46" t="e">
        <f t="shared" si="34"/>
        <v>#N/A</v>
      </c>
      <c r="X221" s="46" t="e">
        <f t="shared" si="35"/>
        <v>#N/A</v>
      </c>
      <c r="Y221" s="46" t="e">
        <f t="shared" si="36"/>
        <v>#N/A</v>
      </c>
    </row>
    <row r="222" spans="1:25" x14ac:dyDescent="0.3">
      <c r="A222" s="30" t="str">
        <f>IF('Pre-Survey'!A222&gt;0, 'Pre-Survey'!A222, "")</f>
        <v/>
      </c>
      <c r="B222" s="27" t="str">
        <f>IF('Pre-Survey'!$A222&gt;0, 'Pre-Survey'!AC222, "")</f>
        <v/>
      </c>
      <c r="C222" s="27" t="str">
        <f>IF('Pre-Survey'!$A222&gt;0, 'Pre-Survey'!AD222, "")</f>
        <v/>
      </c>
      <c r="D222" s="27" t="str">
        <f>IF('Pre-Survey'!$A222&gt;0, 'Pre-Survey'!AE222, "")</f>
        <v/>
      </c>
      <c r="E222" s="27" t="str">
        <f>IF('Pre-Survey'!$A222&gt;0, 'Pre-Survey'!AF222, "")</f>
        <v/>
      </c>
      <c r="F222" s="27" t="str">
        <f>IF('Pre-Survey'!$A222&gt;0, 'Pre-Survey'!AG222, "")</f>
        <v/>
      </c>
      <c r="G222" s="27" t="str">
        <f>IF('Pre-Survey'!$A222&gt;0, 'Pre-Survey'!AH222, "")</f>
        <v/>
      </c>
      <c r="H222" s="27" t="str">
        <f>IF('Pre-Survey'!$A222&gt;0, 'Pre-Survey'!AI222, "")</f>
        <v/>
      </c>
      <c r="I222" s="27" t="str">
        <f>IF('Pre-Survey'!$A222&gt;0, (SUM(B222:H222)), "")</f>
        <v/>
      </c>
      <c r="J222" s="28" t="e">
        <f>INDEX('Post-Survey'!AO:AO, MATCH('Post-Survey'!$A222, Hidden!$A:$A, 0))</f>
        <v>#N/A</v>
      </c>
      <c r="K222" s="28" t="e">
        <f>INDEX('Post-Survey'!AP:AP, MATCH('Post-Survey'!$A222, Hidden!$A:$A, 0))</f>
        <v>#N/A</v>
      </c>
      <c r="L222" s="28" t="e">
        <f>INDEX('Post-Survey'!AQ:AQ, MATCH('Post-Survey'!$A222, Hidden!$A:$A, 0))</f>
        <v>#N/A</v>
      </c>
      <c r="M222" s="28" t="e">
        <f>INDEX('Post-Survey'!AR:AR, MATCH('Post-Survey'!$A222, Hidden!$A:$A, 0))</f>
        <v>#N/A</v>
      </c>
      <c r="N222" s="28" t="e">
        <f>INDEX('Post-Survey'!AS:AS, MATCH('Post-Survey'!$A222, Hidden!$A:$A, 0))</f>
        <v>#N/A</v>
      </c>
      <c r="O222" s="28" t="e">
        <f>INDEX('Post-Survey'!AT:AT, MATCH('Post-Survey'!$A222, Hidden!$A:$A, 0))</f>
        <v>#N/A</v>
      </c>
      <c r="P222" s="28" t="e">
        <f>INDEX('Post-Survey'!AU:AU, MATCH('Post-Survey'!$A222, Hidden!$A:$A, 0))</f>
        <v>#N/A</v>
      </c>
      <c r="Q222" s="28" t="e">
        <f t="shared" si="28"/>
        <v>#N/A</v>
      </c>
      <c r="R222" s="46" t="e">
        <f t="shared" si="29"/>
        <v>#N/A</v>
      </c>
      <c r="S222" s="46" t="e">
        <f t="shared" si="30"/>
        <v>#N/A</v>
      </c>
      <c r="T222" s="46" t="e">
        <f t="shared" si="31"/>
        <v>#N/A</v>
      </c>
      <c r="U222" s="46" t="e">
        <f t="shared" si="32"/>
        <v>#N/A</v>
      </c>
      <c r="V222" s="46" t="e">
        <f t="shared" si="33"/>
        <v>#N/A</v>
      </c>
      <c r="W222" s="46" t="e">
        <f t="shared" si="34"/>
        <v>#N/A</v>
      </c>
      <c r="X222" s="46" t="e">
        <f t="shared" si="35"/>
        <v>#N/A</v>
      </c>
      <c r="Y222" s="46" t="e">
        <f t="shared" si="36"/>
        <v>#N/A</v>
      </c>
    </row>
    <row r="223" spans="1:25" x14ac:dyDescent="0.3">
      <c r="A223" s="30" t="str">
        <f>IF('Pre-Survey'!A223&gt;0, 'Pre-Survey'!A223, "")</f>
        <v/>
      </c>
      <c r="B223" s="27" t="str">
        <f>IF('Pre-Survey'!$A223&gt;0, 'Pre-Survey'!AC223, "")</f>
        <v/>
      </c>
      <c r="C223" s="27" t="str">
        <f>IF('Pre-Survey'!$A223&gt;0, 'Pre-Survey'!AD223, "")</f>
        <v/>
      </c>
      <c r="D223" s="27" t="str">
        <f>IF('Pre-Survey'!$A223&gt;0, 'Pre-Survey'!AE223, "")</f>
        <v/>
      </c>
      <c r="E223" s="27" t="str">
        <f>IF('Pre-Survey'!$A223&gt;0, 'Pre-Survey'!AF223, "")</f>
        <v/>
      </c>
      <c r="F223" s="27" t="str">
        <f>IF('Pre-Survey'!$A223&gt;0, 'Pre-Survey'!AG223, "")</f>
        <v/>
      </c>
      <c r="G223" s="27" t="str">
        <f>IF('Pre-Survey'!$A223&gt;0, 'Pre-Survey'!AH223, "")</f>
        <v/>
      </c>
      <c r="H223" s="27" t="str">
        <f>IF('Pre-Survey'!$A223&gt;0, 'Pre-Survey'!AI223, "")</f>
        <v/>
      </c>
      <c r="I223" s="27" t="str">
        <f>IF('Pre-Survey'!$A223&gt;0, (SUM(B223:H223)), "")</f>
        <v/>
      </c>
      <c r="J223" s="28" t="e">
        <f>INDEX('Post-Survey'!AO:AO, MATCH('Post-Survey'!$A223, Hidden!$A:$A, 0))</f>
        <v>#N/A</v>
      </c>
      <c r="K223" s="28" t="e">
        <f>INDEX('Post-Survey'!AP:AP, MATCH('Post-Survey'!$A223, Hidden!$A:$A, 0))</f>
        <v>#N/A</v>
      </c>
      <c r="L223" s="28" t="e">
        <f>INDEX('Post-Survey'!AQ:AQ, MATCH('Post-Survey'!$A223, Hidden!$A:$A, 0))</f>
        <v>#N/A</v>
      </c>
      <c r="M223" s="28" t="e">
        <f>INDEX('Post-Survey'!AR:AR, MATCH('Post-Survey'!$A223, Hidden!$A:$A, 0))</f>
        <v>#N/A</v>
      </c>
      <c r="N223" s="28" t="e">
        <f>INDEX('Post-Survey'!AS:AS, MATCH('Post-Survey'!$A223, Hidden!$A:$A, 0))</f>
        <v>#N/A</v>
      </c>
      <c r="O223" s="28" t="e">
        <f>INDEX('Post-Survey'!AT:AT, MATCH('Post-Survey'!$A223, Hidden!$A:$A, 0))</f>
        <v>#N/A</v>
      </c>
      <c r="P223" s="28" t="e">
        <f>INDEX('Post-Survey'!AU:AU, MATCH('Post-Survey'!$A223, Hidden!$A:$A, 0))</f>
        <v>#N/A</v>
      </c>
      <c r="Q223" s="28" t="e">
        <f t="shared" si="28"/>
        <v>#N/A</v>
      </c>
      <c r="R223" s="46" t="e">
        <f t="shared" si="29"/>
        <v>#N/A</v>
      </c>
      <c r="S223" s="46" t="e">
        <f t="shared" si="30"/>
        <v>#N/A</v>
      </c>
      <c r="T223" s="46" t="e">
        <f t="shared" si="31"/>
        <v>#N/A</v>
      </c>
      <c r="U223" s="46" t="e">
        <f t="shared" si="32"/>
        <v>#N/A</v>
      </c>
      <c r="V223" s="46" t="e">
        <f t="shared" si="33"/>
        <v>#N/A</v>
      </c>
      <c r="W223" s="46" t="e">
        <f t="shared" si="34"/>
        <v>#N/A</v>
      </c>
      <c r="X223" s="46" t="e">
        <f t="shared" si="35"/>
        <v>#N/A</v>
      </c>
      <c r="Y223" s="46" t="e">
        <f t="shared" si="36"/>
        <v>#N/A</v>
      </c>
    </row>
    <row r="224" spans="1:25" x14ac:dyDescent="0.3">
      <c r="A224" s="30" t="str">
        <f>IF('Pre-Survey'!A224&gt;0, 'Pre-Survey'!A224, "")</f>
        <v/>
      </c>
      <c r="B224" s="27" t="str">
        <f>IF('Pre-Survey'!$A224&gt;0, 'Pre-Survey'!AC224, "")</f>
        <v/>
      </c>
      <c r="C224" s="27" t="str">
        <f>IF('Pre-Survey'!$A224&gt;0, 'Pre-Survey'!AD224, "")</f>
        <v/>
      </c>
      <c r="D224" s="27" t="str">
        <f>IF('Pre-Survey'!$A224&gt;0, 'Pre-Survey'!AE224, "")</f>
        <v/>
      </c>
      <c r="E224" s="27" t="str">
        <f>IF('Pre-Survey'!$A224&gt;0, 'Pre-Survey'!AF224, "")</f>
        <v/>
      </c>
      <c r="F224" s="27" t="str">
        <f>IF('Pre-Survey'!$A224&gt;0, 'Pre-Survey'!AG224, "")</f>
        <v/>
      </c>
      <c r="G224" s="27" t="str">
        <f>IF('Pre-Survey'!$A224&gt;0, 'Pre-Survey'!AH224, "")</f>
        <v/>
      </c>
      <c r="H224" s="27" t="str">
        <f>IF('Pre-Survey'!$A224&gt;0, 'Pre-Survey'!AI224, "")</f>
        <v/>
      </c>
      <c r="I224" s="27" t="str">
        <f>IF('Pre-Survey'!$A224&gt;0, (SUM(B224:H224)), "")</f>
        <v/>
      </c>
      <c r="J224" s="28" t="e">
        <f>INDEX('Post-Survey'!AO:AO, MATCH('Post-Survey'!$A224, Hidden!$A:$A, 0))</f>
        <v>#N/A</v>
      </c>
      <c r="K224" s="28" t="e">
        <f>INDEX('Post-Survey'!AP:AP, MATCH('Post-Survey'!$A224, Hidden!$A:$A, 0))</f>
        <v>#N/A</v>
      </c>
      <c r="L224" s="28" t="e">
        <f>INDEX('Post-Survey'!AQ:AQ, MATCH('Post-Survey'!$A224, Hidden!$A:$A, 0))</f>
        <v>#N/A</v>
      </c>
      <c r="M224" s="28" t="e">
        <f>INDEX('Post-Survey'!AR:AR, MATCH('Post-Survey'!$A224, Hidden!$A:$A, 0))</f>
        <v>#N/A</v>
      </c>
      <c r="N224" s="28" t="e">
        <f>INDEX('Post-Survey'!AS:AS, MATCH('Post-Survey'!$A224, Hidden!$A:$A, 0))</f>
        <v>#N/A</v>
      </c>
      <c r="O224" s="28" t="e">
        <f>INDEX('Post-Survey'!AT:AT, MATCH('Post-Survey'!$A224, Hidden!$A:$A, 0))</f>
        <v>#N/A</v>
      </c>
      <c r="P224" s="28" t="e">
        <f>INDEX('Post-Survey'!AU:AU, MATCH('Post-Survey'!$A224, Hidden!$A:$A, 0))</f>
        <v>#N/A</v>
      </c>
      <c r="Q224" s="28" t="e">
        <f t="shared" si="28"/>
        <v>#N/A</v>
      </c>
      <c r="R224" s="46" t="e">
        <f t="shared" si="29"/>
        <v>#N/A</v>
      </c>
      <c r="S224" s="46" t="e">
        <f t="shared" si="30"/>
        <v>#N/A</v>
      </c>
      <c r="T224" s="46" t="e">
        <f t="shared" si="31"/>
        <v>#N/A</v>
      </c>
      <c r="U224" s="46" t="e">
        <f t="shared" si="32"/>
        <v>#N/A</v>
      </c>
      <c r="V224" s="46" t="e">
        <f t="shared" si="33"/>
        <v>#N/A</v>
      </c>
      <c r="W224" s="46" t="e">
        <f t="shared" si="34"/>
        <v>#N/A</v>
      </c>
      <c r="X224" s="46" t="e">
        <f t="shared" si="35"/>
        <v>#N/A</v>
      </c>
      <c r="Y224" s="46" t="e">
        <f t="shared" si="36"/>
        <v>#N/A</v>
      </c>
    </row>
    <row r="225" spans="1:25" x14ac:dyDescent="0.3">
      <c r="A225" s="30" t="str">
        <f>IF('Pre-Survey'!A225&gt;0, 'Pre-Survey'!A225, "")</f>
        <v/>
      </c>
      <c r="B225" s="27" t="str">
        <f>IF('Pre-Survey'!$A225&gt;0, 'Pre-Survey'!AC225, "")</f>
        <v/>
      </c>
      <c r="C225" s="27" t="str">
        <f>IF('Pre-Survey'!$A225&gt;0, 'Pre-Survey'!AD225, "")</f>
        <v/>
      </c>
      <c r="D225" s="27" t="str">
        <f>IF('Pre-Survey'!$A225&gt;0, 'Pre-Survey'!AE225, "")</f>
        <v/>
      </c>
      <c r="E225" s="27" t="str">
        <f>IF('Pre-Survey'!$A225&gt;0, 'Pre-Survey'!AF225, "")</f>
        <v/>
      </c>
      <c r="F225" s="27" t="str">
        <f>IF('Pre-Survey'!$A225&gt;0, 'Pre-Survey'!AG225, "")</f>
        <v/>
      </c>
      <c r="G225" s="27" t="str">
        <f>IF('Pre-Survey'!$A225&gt;0, 'Pre-Survey'!AH225, "")</f>
        <v/>
      </c>
      <c r="H225" s="27" t="str">
        <f>IF('Pre-Survey'!$A225&gt;0, 'Pre-Survey'!AI225, "")</f>
        <v/>
      </c>
      <c r="I225" s="27" t="str">
        <f>IF('Pre-Survey'!$A225&gt;0, (SUM(B225:H225)), "")</f>
        <v/>
      </c>
      <c r="J225" s="28" t="e">
        <f>INDEX('Post-Survey'!AO:AO, MATCH('Post-Survey'!$A225, Hidden!$A:$A, 0))</f>
        <v>#N/A</v>
      </c>
      <c r="K225" s="28" t="e">
        <f>INDEX('Post-Survey'!AP:AP, MATCH('Post-Survey'!$A225, Hidden!$A:$A, 0))</f>
        <v>#N/A</v>
      </c>
      <c r="L225" s="28" t="e">
        <f>INDEX('Post-Survey'!AQ:AQ, MATCH('Post-Survey'!$A225, Hidden!$A:$A, 0))</f>
        <v>#N/A</v>
      </c>
      <c r="M225" s="28" t="e">
        <f>INDEX('Post-Survey'!AR:AR, MATCH('Post-Survey'!$A225, Hidden!$A:$A, 0))</f>
        <v>#N/A</v>
      </c>
      <c r="N225" s="28" t="e">
        <f>INDEX('Post-Survey'!AS:AS, MATCH('Post-Survey'!$A225, Hidden!$A:$A, 0))</f>
        <v>#N/A</v>
      </c>
      <c r="O225" s="28" t="e">
        <f>INDEX('Post-Survey'!AT:AT, MATCH('Post-Survey'!$A225, Hidden!$A:$A, 0))</f>
        <v>#N/A</v>
      </c>
      <c r="P225" s="28" t="e">
        <f>INDEX('Post-Survey'!AU:AU, MATCH('Post-Survey'!$A225, Hidden!$A:$A, 0))</f>
        <v>#N/A</v>
      </c>
      <c r="Q225" s="28" t="e">
        <f t="shared" si="28"/>
        <v>#N/A</v>
      </c>
      <c r="R225" s="46" t="e">
        <f t="shared" si="29"/>
        <v>#N/A</v>
      </c>
      <c r="S225" s="46" t="e">
        <f t="shared" si="30"/>
        <v>#N/A</v>
      </c>
      <c r="T225" s="46" t="e">
        <f t="shared" si="31"/>
        <v>#N/A</v>
      </c>
      <c r="U225" s="46" t="e">
        <f t="shared" si="32"/>
        <v>#N/A</v>
      </c>
      <c r="V225" s="46" t="e">
        <f t="shared" si="33"/>
        <v>#N/A</v>
      </c>
      <c r="W225" s="46" t="e">
        <f t="shared" si="34"/>
        <v>#N/A</v>
      </c>
      <c r="X225" s="46" t="e">
        <f t="shared" si="35"/>
        <v>#N/A</v>
      </c>
      <c r="Y225" s="46" t="e">
        <f t="shared" si="36"/>
        <v>#N/A</v>
      </c>
    </row>
    <row r="226" spans="1:25" x14ac:dyDescent="0.3">
      <c r="A226" s="30" t="str">
        <f>IF('Pre-Survey'!A226&gt;0, 'Pre-Survey'!A226, "")</f>
        <v/>
      </c>
      <c r="B226" s="27" t="str">
        <f>IF('Pre-Survey'!$A226&gt;0, 'Pre-Survey'!AC226, "")</f>
        <v/>
      </c>
      <c r="C226" s="27" t="str">
        <f>IF('Pre-Survey'!$A226&gt;0, 'Pre-Survey'!AD226, "")</f>
        <v/>
      </c>
      <c r="D226" s="27" t="str">
        <f>IF('Pre-Survey'!$A226&gt;0, 'Pre-Survey'!AE226, "")</f>
        <v/>
      </c>
      <c r="E226" s="27" t="str">
        <f>IF('Pre-Survey'!$A226&gt;0, 'Pre-Survey'!AF226, "")</f>
        <v/>
      </c>
      <c r="F226" s="27" t="str">
        <f>IF('Pre-Survey'!$A226&gt;0, 'Pre-Survey'!AG226, "")</f>
        <v/>
      </c>
      <c r="G226" s="27" t="str">
        <f>IF('Pre-Survey'!$A226&gt;0, 'Pre-Survey'!AH226, "")</f>
        <v/>
      </c>
      <c r="H226" s="27" t="str">
        <f>IF('Pre-Survey'!$A226&gt;0, 'Pre-Survey'!AI226, "")</f>
        <v/>
      </c>
      <c r="I226" s="27" t="str">
        <f>IF('Pre-Survey'!$A226&gt;0, (SUM(B226:H226)), "")</f>
        <v/>
      </c>
      <c r="J226" s="28" t="e">
        <f>INDEX('Post-Survey'!AO:AO, MATCH('Post-Survey'!$A226, Hidden!$A:$A, 0))</f>
        <v>#N/A</v>
      </c>
      <c r="K226" s="28" t="e">
        <f>INDEX('Post-Survey'!AP:AP, MATCH('Post-Survey'!$A226, Hidden!$A:$A, 0))</f>
        <v>#N/A</v>
      </c>
      <c r="L226" s="28" t="e">
        <f>INDEX('Post-Survey'!AQ:AQ, MATCH('Post-Survey'!$A226, Hidden!$A:$A, 0))</f>
        <v>#N/A</v>
      </c>
      <c r="M226" s="28" t="e">
        <f>INDEX('Post-Survey'!AR:AR, MATCH('Post-Survey'!$A226, Hidden!$A:$A, 0))</f>
        <v>#N/A</v>
      </c>
      <c r="N226" s="28" t="e">
        <f>INDEX('Post-Survey'!AS:AS, MATCH('Post-Survey'!$A226, Hidden!$A:$A, 0))</f>
        <v>#N/A</v>
      </c>
      <c r="O226" s="28" t="e">
        <f>INDEX('Post-Survey'!AT:AT, MATCH('Post-Survey'!$A226, Hidden!$A:$A, 0))</f>
        <v>#N/A</v>
      </c>
      <c r="P226" s="28" t="e">
        <f>INDEX('Post-Survey'!AU:AU, MATCH('Post-Survey'!$A226, Hidden!$A:$A, 0))</f>
        <v>#N/A</v>
      </c>
      <c r="Q226" s="28" t="e">
        <f t="shared" si="28"/>
        <v>#N/A</v>
      </c>
      <c r="R226" s="46" t="e">
        <f t="shared" si="29"/>
        <v>#N/A</v>
      </c>
      <c r="S226" s="46" t="e">
        <f t="shared" si="30"/>
        <v>#N/A</v>
      </c>
      <c r="T226" s="46" t="e">
        <f t="shared" si="31"/>
        <v>#N/A</v>
      </c>
      <c r="U226" s="46" t="e">
        <f t="shared" si="32"/>
        <v>#N/A</v>
      </c>
      <c r="V226" s="46" t="e">
        <f t="shared" si="33"/>
        <v>#N/A</v>
      </c>
      <c r="W226" s="46" t="e">
        <f t="shared" si="34"/>
        <v>#N/A</v>
      </c>
      <c r="X226" s="46" t="e">
        <f t="shared" si="35"/>
        <v>#N/A</v>
      </c>
      <c r="Y226" s="46" t="e">
        <f t="shared" si="36"/>
        <v>#N/A</v>
      </c>
    </row>
    <row r="227" spans="1:25" x14ac:dyDescent="0.3">
      <c r="A227" s="30" t="str">
        <f>IF('Pre-Survey'!A227&gt;0, 'Pre-Survey'!A227, "")</f>
        <v/>
      </c>
      <c r="B227" s="27" t="str">
        <f>IF('Pre-Survey'!$A227&gt;0, 'Pre-Survey'!AC227, "")</f>
        <v/>
      </c>
      <c r="C227" s="27" t="str">
        <f>IF('Pre-Survey'!$A227&gt;0, 'Pre-Survey'!AD227, "")</f>
        <v/>
      </c>
      <c r="D227" s="27" t="str">
        <f>IF('Pre-Survey'!$A227&gt;0, 'Pre-Survey'!AE227, "")</f>
        <v/>
      </c>
      <c r="E227" s="27" t="str">
        <f>IF('Pre-Survey'!$A227&gt;0, 'Pre-Survey'!AF227, "")</f>
        <v/>
      </c>
      <c r="F227" s="27" t="str">
        <f>IF('Pre-Survey'!$A227&gt;0, 'Pre-Survey'!AG227, "")</f>
        <v/>
      </c>
      <c r="G227" s="27" t="str">
        <f>IF('Pre-Survey'!$A227&gt;0, 'Pre-Survey'!AH227, "")</f>
        <v/>
      </c>
      <c r="H227" s="27" t="str">
        <f>IF('Pre-Survey'!$A227&gt;0, 'Pre-Survey'!AI227, "")</f>
        <v/>
      </c>
      <c r="I227" s="27" t="str">
        <f>IF('Pre-Survey'!$A227&gt;0, (SUM(B227:H227)), "")</f>
        <v/>
      </c>
      <c r="J227" s="28" t="e">
        <f>INDEX('Post-Survey'!AO:AO, MATCH('Post-Survey'!$A227, Hidden!$A:$A, 0))</f>
        <v>#N/A</v>
      </c>
      <c r="K227" s="28" t="e">
        <f>INDEX('Post-Survey'!AP:AP, MATCH('Post-Survey'!$A227, Hidden!$A:$A, 0))</f>
        <v>#N/A</v>
      </c>
      <c r="L227" s="28" t="e">
        <f>INDEX('Post-Survey'!AQ:AQ, MATCH('Post-Survey'!$A227, Hidden!$A:$A, 0))</f>
        <v>#N/A</v>
      </c>
      <c r="M227" s="28" t="e">
        <f>INDEX('Post-Survey'!AR:AR, MATCH('Post-Survey'!$A227, Hidden!$A:$A, 0))</f>
        <v>#N/A</v>
      </c>
      <c r="N227" s="28" t="e">
        <f>INDEX('Post-Survey'!AS:AS, MATCH('Post-Survey'!$A227, Hidden!$A:$A, 0))</f>
        <v>#N/A</v>
      </c>
      <c r="O227" s="28" t="e">
        <f>INDEX('Post-Survey'!AT:AT, MATCH('Post-Survey'!$A227, Hidden!$A:$A, 0))</f>
        <v>#N/A</v>
      </c>
      <c r="P227" s="28" t="e">
        <f>INDEX('Post-Survey'!AU:AU, MATCH('Post-Survey'!$A227, Hidden!$A:$A, 0))</f>
        <v>#N/A</v>
      </c>
      <c r="Q227" s="28" t="e">
        <f t="shared" si="28"/>
        <v>#N/A</v>
      </c>
      <c r="R227" s="46" t="e">
        <f t="shared" si="29"/>
        <v>#N/A</v>
      </c>
      <c r="S227" s="46" t="e">
        <f t="shared" si="30"/>
        <v>#N/A</v>
      </c>
      <c r="T227" s="46" t="e">
        <f t="shared" si="31"/>
        <v>#N/A</v>
      </c>
      <c r="U227" s="46" t="e">
        <f t="shared" si="32"/>
        <v>#N/A</v>
      </c>
      <c r="V227" s="46" t="e">
        <f t="shared" si="33"/>
        <v>#N/A</v>
      </c>
      <c r="W227" s="46" t="e">
        <f t="shared" si="34"/>
        <v>#N/A</v>
      </c>
      <c r="X227" s="46" t="e">
        <f t="shared" si="35"/>
        <v>#N/A</v>
      </c>
      <c r="Y227" s="46" t="e">
        <f t="shared" si="36"/>
        <v>#N/A</v>
      </c>
    </row>
    <row r="228" spans="1:25" x14ac:dyDescent="0.3">
      <c r="A228" s="30" t="str">
        <f>IF('Pre-Survey'!A228&gt;0, 'Pre-Survey'!A228, "")</f>
        <v/>
      </c>
      <c r="B228" s="27" t="str">
        <f>IF('Pre-Survey'!$A228&gt;0, 'Pre-Survey'!AC228, "")</f>
        <v/>
      </c>
      <c r="C228" s="27" t="str">
        <f>IF('Pre-Survey'!$A228&gt;0, 'Pre-Survey'!AD228, "")</f>
        <v/>
      </c>
      <c r="D228" s="27" t="str">
        <f>IF('Pre-Survey'!$A228&gt;0, 'Pre-Survey'!AE228, "")</f>
        <v/>
      </c>
      <c r="E228" s="27" t="str">
        <f>IF('Pre-Survey'!$A228&gt;0, 'Pre-Survey'!AF228, "")</f>
        <v/>
      </c>
      <c r="F228" s="27" t="str">
        <f>IF('Pre-Survey'!$A228&gt;0, 'Pre-Survey'!AG228, "")</f>
        <v/>
      </c>
      <c r="G228" s="27" t="str">
        <f>IF('Pre-Survey'!$A228&gt;0, 'Pre-Survey'!AH228, "")</f>
        <v/>
      </c>
      <c r="H228" s="27" t="str">
        <f>IF('Pre-Survey'!$A228&gt;0, 'Pre-Survey'!AI228, "")</f>
        <v/>
      </c>
      <c r="I228" s="27" t="str">
        <f>IF('Pre-Survey'!$A228&gt;0, (SUM(B228:H228)), "")</f>
        <v/>
      </c>
      <c r="J228" s="28" t="e">
        <f>INDEX('Post-Survey'!AO:AO, MATCH('Post-Survey'!$A228, Hidden!$A:$A, 0))</f>
        <v>#N/A</v>
      </c>
      <c r="K228" s="28" t="e">
        <f>INDEX('Post-Survey'!AP:AP, MATCH('Post-Survey'!$A228, Hidden!$A:$A, 0))</f>
        <v>#N/A</v>
      </c>
      <c r="L228" s="28" t="e">
        <f>INDEX('Post-Survey'!AQ:AQ, MATCH('Post-Survey'!$A228, Hidden!$A:$A, 0))</f>
        <v>#N/A</v>
      </c>
      <c r="M228" s="28" t="e">
        <f>INDEX('Post-Survey'!AR:AR, MATCH('Post-Survey'!$A228, Hidden!$A:$A, 0))</f>
        <v>#N/A</v>
      </c>
      <c r="N228" s="28" t="e">
        <f>INDEX('Post-Survey'!AS:AS, MATCH('Post-Survey'!$A228, Hidden!$A:$A, 0))</f>
        <v>#N/A</v>
      </c>
      <c r="O228" s="28" t="e">
        <f>INDEX('Post-Survey'!AT:AT, MATCH('Post-Survey'!$A228, Hidden!$A:$A, 0))</f>
        <v>#N/A</v>
      </c>
      <c r="P228" s="28" t="e">
        <f>INDEX('Post-Survey'!AU:AU, MATCH('Post-Survey'!$A228, Hidden!$A:$A, 0))</f>
        <v>#N/A</v>
      </c>
      <c r="Q228" s="28" t="e">
        <f t="shared" si="28"/>
        <v>#N/A</v>
      </c>
      <c r="R228" s="46" t="e">
        <f t="shared" si="29"/>
        <v>#N/A</v>
      </c>
      <c r="S228" s="46" t="e">
        <f t="shared" si="30"/>
        <v>#N/A</v>
      </c>
      <c r="T228" s="46" t="e">
        <f t="shared" si="31"/>
        <v>#N/A</v>
      </c>
      <c r="U228" s="46" t="e">
        <f t="shared" si="32"/>
        <v>#N/A</v>
      </c>
      <c r="V228" s="46" t="e">
        <f t="shared" si="33"/>
        <v>#N/A</v>
      </c>
      <c r="W228" s="46" t="e">
        <f t="shared" si="34"/>
        <v>#N/A</v>
      </c>
      <c r="X228" s="46" t="e">
        <f t="shared" si="35"/>
        <v>#N/A</v>
      </c>
      <c r="Y228" s="46" t="e">
        <f t="shared" si="36"/>
        <v>#N/A</v>
      </c>
    </row>
    <row r="229" spans="1:25" x14ac:dyDescent="0.3">
      <c r="A229" s="30" t="str">
        <f>IF('Pre-Survey'!A229&gt;0, 'Pre-Survey'!A229, "")</f>
        <v/>
      </c>
      <c r="B229" s="27" t="str">
        <f>IF('Pre-Survey'!$A229&gt;0, 'Pre-Survey'!AC229, "")</f>
        <v/>
      </c>
      <c r="C229" s="27" t="str">
        <f>IF('Pre-Survey'!$A229&gt;0, 'Pre-Survey'!AD229, "")</f>
        <v/>
      </c>
      <c r="D229" s="27" t="str">
        <f>IF('Pre-Survey'!$A229&gt;0, 'Pre-Survey'!AE229, "")</f>
        <v/>
      </c>
      <c r="E229" s="27" t="str">
        <f>IF('Pre-Survey'!$A229&gt;0, 'Pre-Survey'!AF229, "")</f>
        <v/>
      </c>
      <c r="F229" s="27" t="str">
        <f>IF('Pre-Survey'!$A229&gt;0, 'Pre-Survey'!AG229, "")</f>
        <v/>
      </c>
      <c r="G229" s="27" t="str">
        <f>IF('Pre-Survey'!$A229&gt;0, 'Pre-Survey'!AH229, "")</f>
        <v/>
      </c>
      <c r="H229" s="27" t="str">
        <f>IF('Pre-Survey'!$A229&gt;0, 'Pre-Survey'!AI229, "")</f>
        <v/>
      </c>
      <c r="I229" s="27" t="str">
        <f>IF('Pre-Survey'!$A229&gt;0, (SUM(B229:H229)), "")</f>
        <v/>
      </c>
      <c r="J229" s="28" t="e">
        <f>INDEX('Post-Survey'!AO:AO, MATCH('Post-Survey'!$A229, Hidden!$A:$A, 0))</f>
        <v>#N/A</v>
      </c>
      <c r="K229" s="28" t="e">
        <f>INDEX('Post-Survey'!AP:AP, MATCH('Post-Survey'!$A229, Hidden!$A:$A, 0))</f>
        <v>#N/A</v>
      </c>
      <c r="L229" s="28" t="e">
        <f>INDEX('Post-Survey'!AQ:AQ, MATCH('Post-Survey'!$A229, Hidden!$A:$A, 0))</f>
        <v>#N/A</v>
      </c>
      <c r="M229" s="28" t="e">
        <f>INDEX('Post-Survey'!AR:AR, MATCH('Post-Survey'!$A229, Hidden!$A:$A, 0))</f>
        <v>#N/A</v>
      </c>
      <c r="N229" s="28" t="e">
        <f>INDEX('Post-Survey'!AS:AS, MATCH('Post-Survey'!$A229, Hidden!$A:$A, 0))</f>
        <v>#N/A</v>
      </c>
      <c r="O229" s="28" t="e">
        <f>INDEX('Post-Survey'!AT:AT, MATCH('Post-Survey'!$A229, Hidden!$A:$A, 0))</f>
        <v>#N/A</v>
      </c>
      <c r="P229" s="28" t="e">
        <f>INDEX('Post-Survey'!AU:AU, MATCH('Post-Survey'!$A229, Hidden!$A:$A, 0))</f>
        <v>#N/A</v>
      </c>
      <c r="Q229" s="28" t="e">
        <f t="shared" si="28"/>
        <v>#N/A</v>
      </c>
      <c r="R229" s="46" t="e">
        <f t="shared" si="29"/>
        <v>#N/A</v>
      </c>
      <c r="S229" s="46" t="e">
        <f t="shared" si="30"/>
        <v>#N/A</v>
      </c>
      <c r="T229" s="46" t="e">
        <f t="shared" si="31"/>
        <v>#N/A</v>
      </c>
      <c r="U229" s="46" t="e">
        <f t="shared" si="32"/>
        <v>#N/A</v>
      </c>
      <c r="V229" s="46" t="e">
        <f t="shared" si="33"/>
        <v>#N/A</v>
      </c>
      <c r="W229" s="46" t="e">
        <f t="shared" si="34"/>
        <v>#N/A</v>
      </c>
      <c r="X229" s="46" t="e">
        <f t="shared" si="35"/>
        <v>#N/A</v>
      </c>
      <c r="Y229" s="46" t="e">
        <f t="shared" si="36"/>
        <v>#N/A</v>
      </c>
    </row>
    <row r="230" spans="1:25" x14ac:dyDescent="0.3">
      <c r="A230" s="30" t="str">
        <f>IF('Pre-Survey'!A230&gt;0, 'Pre-Survey'!A230, "")</f>
        <v/>
      </c>
      <c r="B230" s="27" t="str">
        <f>IF('Pre-Survey'!$A230&gt;0, 'Pre-Survey'!AC230, "")</f>
        <v/>
      </c>
      <c r="C230" s="27" t="str">
        <f>IF('Pre-Survey'!$A230&gt;0, 'Pre-Survey'!AD230, "")</f>
        <v/>
      </c>
      <c r="D230" s="27" t="str">
        <f>IF('Pre-Survey'!$A230&gt;0, 'Pre-Survey'!AE230, "")</f>
        <v/>
      </c>
      <c r="E230" s="27" t="str">
        <f>IF('Pre-Survey'!$A230&gt;0, 'Pre-Survey'!AF230, "")</f>
        <v/>
      </c>
      <c r="F230" s="27" t="str">
        <f>IF('Pre-Survey'!$A230&gt;0, 'Pre-Survey'!AG230, "")</f>
        <v/>
      </c>
      <c r="G230" s="27" t="str">
        <f>IF('Pre-Survey'!$A230&gt;0, 'Pre-Survey'!AH230, "")</f>
        <v/>
      </c>
      <c r="H230" s="27" t="str">
        <f>IF('Pre-Survey'!$A230&gt;0, 'Pre-Survey'!AI230, "")</f>
        <v/>
      </c>
      <c r="I230" s="27" t="str">
        <f>IF('Pre-Survey'!$A230&gt;0, (SUM(B230:H230)), "")</f>
        <v/>
      </c>
      <c r="J230" s="28" t="e">
        <f>INDEX('Post-Survey'!AO:AO, MATCH('Post-Survey'!$A230, Hidden!$A:$A, 0))</f>
        <v>#N/A</v>
      </c>
      <c r="K230" s="28" t="e">
        <f>INDEX('Post-Survey'!AP:AP, MATCH('Post-Survey'!$A230, Hidden!$A:$A, 0))</f>
        <v>#N/A</v>
      </c>
      <c r="L230" s="28" t="e">
        <f>INDEX('Post-Survey'!AQ:AQ, MATCH('Post-Survey'!$A230, Hidden!$A:$A, 0))</f>
        <v>#N/A</v>
      </c>
      <c r="M230" s="28" t="e">
        <f>INDEX('Post-Survey'!AR:AR, MATCH('Post-Survey'!$A230, Hidden!$A:$A, 0))</f>
        <v>#N/A</v>
      </c>
      <c r="N230" s="28" t="e">
        <f>INDEX('Post-Survey'!AS:AS, MATCH('Post-Survey'!$A230, Hidden!$A:$A, 0))</f>
        <v>#N/A</v>
      </c>
      <c r="O230" s="28" t="e">
        <f>INDEX('Post-Survey'!AT:AT, MATCH('Post-Survey'!$A230, Hidden!$A:$A, 0))</f>
        <v>#N/A</v>
      </c>
      <c r="P230" s="28" t="e">
        <f>INDEX('Post-Survey'!AU:AU, MATCH('Post-Survey'!$A230, Hidden!$A:$A, 0))</f>
        <v>#N/A</v>
      </c>
      <c r="Q230" s="28" t="e">
        <f t="shared" si="28"/>
        <v>#N/A</v>
      </c>
      <c r="R230" s="46" t="e">
        <f t="shared" si="29"/>
        <v>#N/A</v>
      </c>
      <c r="S230" s="46" t="e">
        <f t="shared" si="30"/>
        <v>#N/A</v>
      </c>
      <c r="T230" s="46" t="e">
        <f t="shared" si="31"/>
        <v>#N/A</v>
      </c>
      <c r="U230" s="46" t="e">
        <f t="shared" si="32"/>
        <v>#N/A</v>
      </c>
      <c r="V230" s="46" t="e">
        <f t="shared" si="33"/>
        <v>#N/A</v>
      </c>
      <c r="W230" s="46" t="e">
        <f t="shared" si="34"/>
        <v>#N/A</v>
      </c>
      <c r="X230" s="46" t="e">
        <f t="shared" si="35"/>
        <v>#N/A</v>
      </c>
      <c r="Y230" s="46" t="e">
        <f t="shared" si="36"/>
        <v>#N/A</v>
      </c>
    </row>
    <row r="231" spans="1:25" x14ac:dyDescent="0.3">
      <c r="A231" s="30" t="str">
        <f>IF('Pre-Survey'!A231&gt;0, 'Pre-Survey'!A231, "")</f>
        <v/>
      </c>
      <c r="B231" s="27" t="str">
        <f>IF('Pre-Survey'!$A231&gt;0, 'Pre-Survey'!AC231, "")</f>
        <v/>
      </c>
      <c r="C231" s="27" t="str">
        <f>IF('Pre-Survey'!$A231&gt;0, 'Pre-Survey'!AD231, "")</f>
        <v/>
      </c>
      <c r="D231" s="27" t="str">
        <f>IF('Pre-Survey'!$A231&gt;0, 'Pre-Survey'!AE231, "")</f>
        <v/>
      </c>
      <c r="E231" s="27" t="str">
        <f>IF('Pre-Survey'!$A231&gt;0, 'Pre-Survey'!AF231, "")</f>
        <v/>
      </c>
      <c r="F231" s="27" t="str">
        <f>IF('Pre-Survey'!$A231&gt;0, 'Pre-Survey'!AG231, "")</f>
        <v/>
      </c>
      <c r="G231" s="27" t="str">
        <f>IF('Pre-Survey'!$A231&gt;0, 'Pre-Survey'!AH231, "")</f>
        <v/>
      </c>
      <c r="H231" s="27" t="str">
        <f>IF('Pre-Survey'!$A231&gt;0, 'Pre-Survey'!AI231, "")</f>
        <v/>
      </c>
      <c r="I231" s="27" t="str">
        <f>IF('Pre-Survey'!$A231&gt;0, (SUM(B231:H231)), "")</f>
        <v/>
      </c>
      <c r="J231" s="28" t="e">
        <f>INDEX('Post-Survey'!AO:AO, MATCH('Post-Survey'!$A231, Hidden!$A:$A, 0))</f>
        <v>#N/A</v>
      </c>
      <c r="K231" s="28" t="e">
        <f>INDEX('Post-Survey'!AP:AP, MATCH('Post-Survey'!$A231, Hidden!$A:$A, 0))</f>
        <v>#N/A</v>
      </c>
      <c r="L231" s="28" t="e">
        <f>INDEX('Post-Survey'!AQ:AQ, MATCH('Post-Survey'!$A231, Hidden!$A:$A, 0))</f>
        <v>#N/A</v>
      </c>
      <c r="M231" s="28" t="e">
        <f>INDEX('Post-Survey'!AR:AR, MATCH('Post-Survey'!$A231, Hidden!$A:$A, 0))</f>
        <v>#N/A</v>
      </c>
      <c r="N231" s="28" t="e">
        <f>INDEX('Post-Survey'!AS:AS, MATCH('Post-Survey'!$A231, Hidden!$A:$A, 0))</f>
        <v>#N/A</v>
      </c>
      <c r="O231" s="28" t="e">
        <f>INDEX('Post-Survey'!AT:AT, MATCH('Post-Survey'!$A231, Hidden!$A:$A, 0))</f>
        <v>#N/A</v>
      </c>
      <c r="P231" s="28" t="e">
        <f>INDEX('Post-Survey'!AU:AU, MATCH('Post-Survey'!$A231, Hidden!$A:$A, 0))</f>
        <v>#N/A</v>
      </c>
      <c r="Q231" s="28" t="e">
        <f t="shared" si="28"/>
        <v>#N/A</v>
      </c>
      <c r="R231" s="46" t="e">
        <f t="shared" si="29"/>
        <v>#N/A</v>
      </c>
      <c r="S231" s="46" t="e">
        <f t="shared" si="30"/>
        <v>#N/A</v>
      </c>
      <c r="T231" s="46" t="e">
        <f t="shared" si="31"/>
        <v>#N/A</v>
      </c>
      <c r="U231" s="46" t="e">
        <f t="shared" si="32"/>
        <v>#N/A</v>
      </c>
      <c r="V231" s="46" t="e">
        <f t="shared" si="33"/>
        <v>#N/A</v>
      </c>
      <c r="W231" s="46" t="e">
        <f t="shared" si="34"/>
        <v>#N/A</v>
      </c>
      <c r="X231" s="46" t="e">
        <f t="shared" si="35"/>
        <v>#N/A</v>
      </c>
      <c r="Y231" s="46" t="e">
        <f t="shared" si="36"/>
        <v>#N/A</v>
      </c>
    </row>
    <row r="232" spans="1:25" x14ac:dyDescent="0.3">
      <c r="A232" s="30" t="str">
        <f>IF('Pre-Survey'!A232&gt;0, 'Pre-Survey'!A232, "")</f>
        <v/>
      </c>
      <c r="B232" s="27" t="str">
        <f>IF('Pre-Survey'!$A232&gt;0, 'Pre-Survey'!AC232, "")</f>
        <v/>
      </c>
      <c r="C232" s="27" t="str">
        <f>IF('Pre-Survey'!$A232&gt;0, 'Pre-Survey'!AD232, "")</f>
        <v/>
      </c>
      <c r="D232" s="27" t="str">
        <f>IF('Pre-Survey'!$A232&gt;0, 'Pre-Survey'!AE232, "")</f>
        <v/>
      </c>
      <c r="E232" s="27" t="str">
        <f>IF('Pre-Survey'!$A232&gt;0, 'Pre-Survey'!AF232, "")</f>
        <v/>
      </c>
      <c r="F232" s="27" t="str">
        <f>IF('Pre-Survey'!$A232&gt;0, 'Pre-Survey'!AG232, "")</f>
        <v/>
      </c>
      <c r="G232" s="27" t="str">
        <f>IF('Pre-Survey'!$A232&gt;0, 'Pre-Survey'!AH232, "")</f>
        <v/>
      </c>
      <c r="H232" s="27" t="str">
        <f>IF('Pre-Survey'!$A232&gt;0, 'Pre-Survey'!AI232, "")</f>
        <v/>
      </c>
      <c r="I232" s="27" t="str">
        <f>IF('Pre-Survey'!$A232&gt;0, (SUM(B232:H232)), "")</f>
        <v/>
      </c>
      <c r="J232" s="28" t="e">
        <f>INDEX('Post-Survey'!AO:AO, MATCH('Post-Survey'!$A232, Hidden!$A:$A, 0))</f>
        <v>#N/A</v>
      </c>
      <c r="K232" s="28" t="e">
        <f>INDEX('Post-Survey'!AP:AP, MATCH('Post-Survey'!$A232, Hidden!$A:$A, 0))</f>
        <v>#N/A</v>
      </c>
      <c r="L232" s="28" t="e">
        <f>INDEX('Post-Survey'!AQ:AQ, MATCH('Post-Survey'!$A232, Hidden!$A:$A, 0))</f>
        <v>#N/A</v>
      </c>
      <c r="M232" s="28" t="e">
        <f>INDEX('Post-Survey'!AR:AR, MATCH('Post-Survey'!$A232, Hidden!$A:$A, 0))</f>
        <v>#N/A</v>
      </c>
      <c r="N232" s="28" t="e">
        <f>INDEX('Post-Survey'!AS:AS, MATCH('Post-Survey'!$A232, Hidden!$A:$A, 0))</f>
        <v>#N/A</v>
      </c>
      <c r="O232" s="28" t="e">
        <f>INDEX('Post-Survey'!AT:AT, MATCH('Post-Survey'!$A232, Hidden!$A:$A, 0))</f>
        <v>#N/A</v>
      </c>
      <c r="P232" s="28" t="e">
        <f>INDEX('Post-Survey'!AU:AU, MATCH('Post-Survey'!$A232, Hidden!$A:$A, 0))</f>
        <v>#N/A</v>
      </c>
      <c r="Q232" s="28" t="e">
        <f t="shared" si="28"/>
        <v>#N/A</v>
      </c>
      <c r="R232" s="46" t="e">
        <f t="shared" si="29"/>
        <v>#N/A</v>
      </c>
      <c r="S232" s="46" t="e">
        <f t="shared" si="30"/>
        <v>#N/A</v>
      </c>
      <c r="T232" s="46" t="e">
        <f t="shared" si="31"/>
        <v>#N/A</v>
      </c>
      <c r="U232" s="46" t="e">
        <f t="shared" si="32"/>
        <v>#N/A</v>
      </c>
      <c r="V232" s="46" t="e">
        <f t="shared" si="33"/>
        <v>#N/A</v>
      </c>
      <c r="W232" s="46" t="e">
        <f t="shared" si="34"/>
        <v>#N/A</v>
      </c>
      <c r="X232" s="46" t="e">
        <f t="shared" si="35"/>
        <v>#N/A</v>
      </c>
      <c r="Y232" s="46" t="e">
        <f t="shared" si="36"/>
        <v>#N/A</v>
      </c>
    </row>
    <row r="233" spans="1:25" x14ac:dyDescent="0.3">
      <c r="A233" s="30" t="str">
        <f>IF('Pre-Survey'!A233&gt;0, 'Pre-Survey'!A233, "")</f>
        <v/>
      </c>
      <c r="B233" s="27" t="str">
        <f>IF('Pre-Survey'!$A233&gt;0, 'Pre-Survey'!AC233, "")</f>
        <v/>
      </c>
      <c r="C233" s="27" t="str">
        <f>IF('Pre-Survey'!$A233&gt;0, 'Pre-Survey'!AD233, "")</f>
        <v/>
      </c>
      <c r="D233" s="27" t="str">
        <f>IF('Pre-Survey'!$A233&gt;0, 'Pre-Survey'!AE233, "")</f>
        <v/>
      </c>
      <c r="E233" s="27" t="str">
        <f>IF('Pre-Survey'!$A233&gt;0, 'Pre-Survey'!AF233, "")</f>
        <v/>
      </c>
      <c r="F233" s="27" t="str">
        <f>IF('Pre-Survey'!$A233&gt;0, 'Pre-Survey'!AG233, "")</f>
        <v/>
      </c>
      <c r="G233" s="27" t="str">
        <f>IF('Pre-Survey'!$A233&gt;0, 'Pre-Survey'!AH233, "")</f>
        <v/>
      </c>
      <c r="H233" s="27" t="str">
        <f>IF('Pre-Survey'!$A233&gt;0, 'Pre-Survey'!AI233, "")</f>
        <v/>
      </c>
      <c r="I233" s="27" t="str">
        <f>IF('Pre-Survey'!$A233&gt;0, (SUM(B233:H233)), "")</f>
        <v/>
      </c>
      <c r="J233" s="28" t="e">
        <f>INDEX('Post-Survey'!AO:AO, MATCH('Post-Survey'!$A233, Hidden!$A:$A, 0))</f>
        <v>#N/A</v>
      </c>
      <c r="K233" s="28" t="e">
        <f>INDEX('Post-Survey'!AP:AP, MATCH('Post-Survey'!$A233, Hidden!$A:$A, 0))</f>
        <v>#N/A</v>
      </c>
      <c r="L233" s="28" t="e">
        <f>INDEX('Post-Survey'!AQ:AQ, MATCH('Post-Survey'!$A233, Hidden!$A:$A, 0))</f>
        <v>#N/A</v>
      </c>
      <c r="M233" s="28" t="e">
        <f>INDEX('Post-Survey'!AR:AR, MATCH('Post-Survey'!$A233, Hidden!$A:$A, 0))</f>
        <v>#N/A</v>
      </c>
      <c r="N233" s="28" t="e">
        <f>INDEX('Post-Survey'!AS:AS, MATCH('Post-Survey'!$A233, Hidden!$A:$A, 0))</f>
        <v>#N/A</v>
      </c>
      <c r="O233" s="28" t="e">
        <f>INDEX('Post-Survey'!AT:AT, MATCH('Post-Survey'!$A233, Hidden!$A:$A, 0))</f>
        <v>#N/A</v>
      </c>
      <c r="P233" s="28" t="e">
        <f>INDEX('Post-Survey'!AU:AU, MATCH('Post-Survey'!$A233, Hidden!$A:$A, 0))</f>
        <v>#N/A</v>
      </c>
      <c r="Q233" s="28" t="e">
        <f t="shared" si="28"/>
        <v>#N/A</v>
      </c>
      <c r="R233" s="46" t="e">
        <f t="shared" si="29"/>
        <v>#N/A</v>
      </c>
      <c r="S233" s="46" t="e">
        <f t="shared" si="30"/>
        <v>#N/A</v>
      </c>
      <c r="T233" s="46" t="e">
        <f t="shared" si="31"/>
        <v>#N/A</v>
      </c>
      <c r="U233" s="46" t="e">
        <f t="shared" si="32"/>
        <v>#N/A</v>
      </c>
      <c r="V233" s="46" t="e">
        <f t="shared" si="33"/>
        <v>#N/A</v>
      </c>
      <c r="W233" s="46" t="e">
        <f t="shared" si="34"/>
        <v>#N/A</v>
      </c>
      <c r="X233" s="46" t="e">
        <f t="shared" si="35"/>
        <v>#N/A</v>
      </c>
      <c r="Y233" s="46" t="e">
        <f t="shared" si="36"/>
        <v>#N/A</v>
      </c>
    </row>
    <row r="234" spans="1:25" x14ac:dyDescent="0.3">
      <c r="A234" s="30" t="str">
        <f>IF('Pre-Survey'!A234&gt;0, 'Pre-Survey'!A234, "")</f>
        <v/>
      </c>
      <c r="B234" s="27" t="str">
        <f>IF('Pre-Survey'!$A234&gt;0, 'Pre-Survey'!AC234, "")</f>
        <v/>
      </c>
      <c r="C234" s="27" t="str">
        <f>IF('Pre-Survey'!$A234&gt;0, 'Pre-Survey'!AD234, "")</f>
        <v/>
      </c>
      <c r="D234" s="27" t="str">
        <f>IF('Pre-Survey'!$A234&gt;0, 'Pre-Survey'!AE234, "")</f>
        <v/>
      </c>
      <c r="E234" s="27" t="str">
        <f>IF('Pre-Survey'!$A234&gt;0, 'Pre-Survey'!AF234, "")</f>
        <v/>
      </c>
      <c r="F234" s="27" t="str">
        <f>IF('Pre-Survey'!$A234&gt;0, 'Pre-Survey'!AG234, "")</f>
        <v/>
      </c>
      <c r="G234" s="27" t="str">
        <f>IF('Pre-Survey'!$A234&gt;0, 'Pre-Survey'!AH234, "")</f>
        <v/>
      </c>
      <c r="H234" s="27" t="str">
        <f>IF('Pre-Survey'!$A234&gt;0, 'Pre-Survey'!AI234, "")</f>
        <v/>
      </c>
      <c r="I234" s="27" t="str">
        <f>IF('Pre-Survey'!$A234&gt;0, (SUM(B234:H234)), "")</f>
        <v/>
      </c>
      <c r="J234" s="28" t="e">
        <f>INDEX('Post-Survey'!AO:AO, MATCH('Post-Survey'!$A234, Hidden!$A:$A, 0))</f>
        <v>#N/A</v>
      </c>
      <c r="K234" s="28" t="e">
        <f>INDEX('Post-Survey'!AP:AP, MATCH('Post-Survey'!$A234, Hidden!$A:$A, 0))</f>
        <v>#N/A</v>
      </c>
      <c r="L234" s="28" t="e">
        <f>INDEX('Post-Survey'!AQ:AQ, MATCH('Post-Survey'!$A234, Hidden!$A:$A, 0))</f>
        <v>#N/A</v>
      </c>
      <c r="M234" s="28" t="e">
        <f>INDEX('Post-Survey'!AR:AR, MATCH('Post-Survey'!$A234, Hidden!$A:$A, 0))</f>
        <v>#N/A</v>
      </c>
      <c r="N234" s="28" t="e">
        <f>INDEX('Post-Survey'!AS:AS, MATCH('Post-Survey'!$A234, Hidden!$A:$A, 0))</f>
        <v>#N/A</v>
      </c>
      <c r="O234" s="28" t="e">
        <f>INDEX('Post-Survey'!AT:AT, MATCH('Post-Survey'!$A234, Hidden!$A:$A, 0))</f>
        <v>#N/A</v>
      </c>
      <c r="P234" s="28" t="e">
        <f>INDEX('Post-Survey'!AU:AU, MATCH('Post-Survey'!$A234, Hidden!$A:$A, 0))</f>
        <v>#N/A</v>
      </c>
      <c r="Q234" s="28" t="e">
        <f t="shared" si="28"/>
        <v>#N/A</v>
      </c>
      <c r="R234" s="46" t="e">
        <f t="shared" si="29"/>
        <v>#N/A</v>
      </c>
      <c r="S234" s="46" t="e">
        <f t="shared" si="30"/>
        <v>#N/A</v>
      </c>
      <c r="T234" s="46" t="e">
        <f t="shared" si="31"/>
        <v>#N/A</v>
      </c>
      <c r="U234" s="46" t="e">
        <f t="shared" si="32"/>
        <v>#N/A</v>
      </c>
      <c r="V234" s="46" t="e">
        <f t="shared" si="33"/>
        <v>#N/A</v>
      </c>
      <c r="W234" s="46" t="e">
        <f t="shared" si="34"/>
        <v>#N/A</v>
      </c>
      <c r="X234" s="46" t="e">
        <f t="shared" si="35"/>
        <v>#N/A</v>
      </c>
      <c r="Y234" s="46" t="e">
        <f t="shared" si="36"/>
        <v>#N/A</v>
      </c>
    </row>
    <row r="235" spans="1:25" x14ac:dyDescent="0.3">
      <c r="A235" s="30" t="str">
        <f>IF('Pre-Survey'!A235&gt;0, 'Pre-Survey'!A235, "")</f>
        <v/>
      </c>
      <c r="B235" s="27" t="str">
        <f>IF('Pre-Survey'!$A235&gt;0, 'Pre-Survey'!AC235, "")</f>
        <v/>
      </c>
      <c r="C235" s="27" t="str">
        <f>IF('Pre-Survey'!$A235&gt;0, 'Pre-Survey'!AD235, "")</f>
        <v/>
      </c>
      <c r="D235" s="27" t="str">
        <f>IF('Pre-Survey'!$A235&gt;0, 'Pre-Survey'!AE235, "")</f>
        <v/>
      </c>
      <c r="E235" s="27" t="str">
        <f>IF('Pre-Survey'!$A235&gt;0, 'Pre-Survey'!AF235, "")</f>
        <v/>
      </c>
      <c r="F235" s="27" t="str">
        <f>IF('Pre-Survey'!$A235&gt;0, 'Pre-Survey'!AG235, "")</f>
        <v/>
      </c>
      <c r="G235" s="27" t="str">
        <f>IF('Pre-Survey'!$A235&gt;0, 'Pre-Survey'!AH235, "")</f>
        <v/>
      </c>
      <c r="H235" s="27" t="str">
        <f>IF('Pre-Survey'!$A235&gt;0, 'Pre-Survey'!AI235, "")</f>
        <v/>
      </c>
      <c r="I235" s="27" t="str">
        <f>IF('Pre-Survey'!$A235&gt;0, (SUM(B235:H235)), "")</f>
        <v/>
      </c>
      <c r="J235" s="28" t="e">
        <f>INDEX('Post-Survey'!AO:AO, MATCH('Post-Survey'!$A235, Hidden!$A:$A, 0))</f>
        <v>#N/A</v>
      </c>
      <c r="K235" s="28" t="e">
        <f>INDEX('Post-Survey'!AP:AP, MATCH('Post-Survey'!$A235, Hidden!$A:$A, 0))</f>
        <v>#N/A</v>
      </c>
      <c r="L235" s="28" t="e">
        <f>INDEX('Post-Survey'!AQ:AQ, MATCH('Post-Survey'!$A235, Hidden!$A:$A, 0))</f>
        <v>#N/A</v>
      </c>
      <c r="M235" s="28" t="e">
        <f>INDEX('Post-Survey'!AR:AR, MATCH('Post-Survey'!$A235, Hidden!$A:$A, 0))</f>
        <v>#N/A</v>
      </c>
      <c r="N235" s="28" t="e">
        <f>INDEX('Post-Survey'!AS:AS, MATCH('Post-Survey'!$A235, Hidden!$A:$A, 0))</f>
        <v>#N/A</v>
      </c>
      <c r="O235" s="28" t="e">
        <f>INDEX('Post-Survey'!AT:AT, MATCH('Post-Survey'!$A235, Hidden!$A:$A, 0))</f>
        <v>#N/A</v>
      </c>
      <c r="P235" s="28" t="e">
        <f>INDEX('Post-Survey'!AU:AU, MATCH('Post-Survey'!$A235, Hidden!$A:$A, 0))</f>
        <v>#N/A</v>
      </c>
      <c r="Q235" s="28" t="e">
        <f t="shared" si="28"/>
        <v>#N/A</v>
      </c>
      <c r="R235" s="46" t="e">
        <f t="shared" si="29"/>
        <v>#N/A</v>
      </c>
      <c r="S235" s="46" t="e">
        <f t="shared" si="30"/>
        <v>#N/A</v>
      </c>
      <c r="T235" s="46" t="e">
        <f t="shared" si="31"/>
        <v>#N/A</v>
      </c>
      <c r="U235" s="46" t="e">
        <f t="shared" si="32"/>
        <v>#N/A</v>
      </c>
      <c r="V235" s="46" t="e">
        <f t="shared" si="33"/>
        <v>#N/A</v>
      </c>
      <c r="W235" s="46" t="e">
        <f t="shared" si="34"/>
        <v>#N/A</v>
      </c>
      <c r="X235" s="46" t="e">
        <f t="shared" si="35"/>
        <v>#N/A</v>
      </c>
      <c r="Y235" s="46" t="e">
        <f t="shared" si="36"/>
        <v>#N/A</v>
      </c>
    </row>
    <row r="236" spans="1:25" x14ac:dyDescent="0.3">
      <c r="A236" s="30" t="str">
        <f>IF('Pre-Survey'!A236&gt;0, 'Pre-Survey'!A236, "")</f>
        <v/>
      </c>
      <c r="B236" s="27" t="str">
        <f>IF('Pre-Survey'!$A236&gt;0, 'Pre-Survey'!AC236, "")</f>
        <v/>
      </c>
      <c r="C236" s="27" t="str">
        <f>IF('Pre-Survey'!$A236&gt;0, 'Pre-Survey'!AD236, "")</f>
        <v/>
      </c>
      <c r="D236" s="27" t="str">
        <f>IF('Pre-Survey'!$A236&gt;0, 'Pre-Survey'!AE236, "")</f>
        <v/>
      </c>
      <c r="E236" s="27" t="str">
        <f>IF('Pre-Survey'!$A236&gt;0, 'Pre-Survey'!AF236, "")</f>
        <v/>
      </c>
      <c r="F236" s="27" t="str">
        <f>IF('Pre-Survey'!$A236&gt;0, 'Pre-Survey'!AG236, "")</f>
        <v/>
      </c>
      <c r="G236" s="27" t="str">
        <f>IF('Pre-Survey'!$A236&gt;0, 'Pre-Survey'!AH236, "")</f>
        <v/>
      </c>
      <c r="H236" s="27" t="str">
        <f>IF('Pre-Survey'!$A236&gt;0, 'Pre-Survey'!AI236, "")</f>
        <v/>
      </c>
      <c r="I236" s="27" t="str">
        <f>IF('Pre-Survey'!$A236&gt;0, (SUM(B236:H236)), "")</f>
        <v/>
      </c>
      <c r="J236" s="28" t="e">
        <f>INDEX('Post-Survey'!AO:AO, MATCH('Post-Survey'!$A236, Hidden!$A:$A, 0))</f>
        <v>#N/A</v>
      </c>
      <c r="K236" s="28" t="e">
        <f>INDEX('Post-Survey'!AP:AP, MATCH('Post-Survey'!$A236, Hidden!$A:$A, 0))</f>
        <v>#N/A</v>
      </c>
      <c r="L236" s="28" t="e">
        <f>INDEX('Post-Survey'!AQ:AQ, MATCH('Post-Survey'!$A236, Hidden!$A:$A, 0))</f>
        <v>#N/A</v>
      </c>
      <c r="M236" s="28" t="e">
        <f>INDEX('Post-Survey'!AR:AR, MATCH('Post-Survey'!$A236, Hidden!$A:$A, 0))</f>
        <v>#N/A</v>
      </c>
      <c r="N236" s="28" t="e">
        <f>INDEX('Post-Survey'!AS:AS, MATCH('Post-Survey'!$A236, Hidden!$A:$A, 0))</f>
        <v>#N/A</v>
      </c>
      <c r="O236" s="28" t="e">
        <f>INDEX('Post-Survey'!AT:AT, MATCH('Post-Survey'!$A236, Hidden!$A:$A, 0))</f>
        <v>#N/A</v>
      </c>
      <c r="P236" s="28" t="e">
        <f>INDEX('Post-Survey'!AU:AU, MATCH('Post-Survey'!$A236, Hidden!$A:$A, 0))</f>
        <v>#N/A</v>
      </c>
      <c r="Q236" s="28" t="e">
        <f t="shared" si="28"/>
        <v>#N/A</v>
      </c>
      <c r="R236" s="46" t="e">
        <f t="shared" si="29"/>
        <v>#N/A</v>
      </c>
      <c r="S236" s="46" t="e">
        <f t="shared" si="30"/>
        <v>#N/A</v>
      </c>
      <c r="T236" s="46" t="e">
        <f t="shared" si="31"/>
        <v>#N/A</v>
      </c>
      <c r="U236" s="46" t="e">
        <f t="shared" si="32"/>
        <v>#N/A</v>
      </c>
      <c r="V236" s="46" t="e">
        <f t="shared" si="33"/>
        <v>#N/A</v>
      </c>
      <c r="W236" s="46" t="e">
        <f t="shared" si="34"/>
        <v>#N/A</v>
      </c>
      <c r="X236" s="46" t="e">
        <f t="shared" si="35"/>
        <v>#N/A</v>
      </c>
      <c r="Y236" s="46" t="e">
        <f t="shared" si="36"/>
        <v>#N/A</v>
      </c>
    </row>
    <row r="237" spans="1:25" x14ac:dyDescent="0.3">
      <c r="A237" s="30" t="str">
        <f>IF('Pre-Survey'!A237&gt;0, 'Pre-Survey'!A237, "")</f>
        <v/>
      </c>
      <c r="B237" s="27" t="str">
        <f>IF('Pre-Survey'!$A237&gt;0, 'Pre-Survey'!AC237, "")</f>
        <v/>
      </c>
      <c r="C237" s="27" t="str">
        <f>IF('Pre-Survey'!$A237&gt;0, 'Pre-Survey'!AD237, "")</f>
        <v/>
      </c>
      <c r="D237" s="27" t="str">
        <f>IF('Pre-Survey'!$A237&gt;0, 'Pre-Survey'!AE237, "")</f>
        <v/>
      </c>
      <c r="E237" s="27" t="str">
        <f>IF('Pre-Survey'!$A237&gt;0, 'Pre-Survey'!AF237, "")</f>
        <v/>
      </c>
      <c r="F237" s="27" t="str">
        <f>IF('Pre-Survey'!$A237&gt;0, 'Pre-Survey'!AG237, "")</f>
        <v/>
      </c>
      <c r="G237" s="27" t="str">
        <f>IF('Pre-Survey'!$A237&gt;0, 'Pre-Survey'!AH237, "")</f>
        <v/>
      </c>
      <c r="H237" s="27" t="str">
        <f>IF('Pre-Survey'!$A237&gt;0, 'Pre-Survey'!AI237, "")</f>
        <v/>
      </c>
      <c r="I237" s="27" t="str">
        <f>IF('Pre-Survey'!$A237&gt;0, (SUM(B237:H237)), "")</f>
        <v/>
      </c>
      <c r="J237" s="28" t="e">
        <f>INDEX('Post-Survey'!AO:AO, MATCH('Post-Survey'!$A237, Hidden!$A:$A, 0))</f>
        <v>#N/A</v>
      </c>
      <c r="K237" s="28" t="e">
        <f>INDEX('Post-Survey'!AP:AP, MATCH('Post-Survey'!$A237, Hidden!$A:$A, 0))</f>
        <v>#N/A</v>
      </c>
      <c r="L237" s="28" t="e">
        <f>INDEX('Post-Survey'!AQ:AQ, MATCH('Post-Survey'!$A237, Hidden!$A:$A, 0))</f>
        <v>#N/A</v>
      </c>
      <c r="M237" s="28" t="e">
        <f>INDEX('Post-Survey'!AR:AR, MATCH('Post-Survey'!$A237, Hidden!$A:$A, 0))</f>
        <v>#N/A</v>
      </c>
      <c r="N237" s="28" t="e">
        <f>INDEX('Post-Survey'!AS:AS, MATCH('Post-Survey'!$A237, Hidden!$A:$A, 0))</f>
        <v>#N/A</v>
      </c>
      <c r="O237" s="28" t="e">
        <f>INDEX('Post-Survey'!AT:AT, MATCH('Post-Survey'!$A237, Hidden!$A:$A, 0))</f>
        <v>#N/A</v>
      </c>
      <c r="P237" s="28" t="e">
        <f>INDEX('Post-Survey'!AU:AU, MATCH('Post-Survey'!$A237, Hidden!$A:$A, 0))</f>
        <v>#N/A</v>
      </c>
      <c r="Q237" s="28" t="e">
        <f t="shared" si="28"/>
        <v>#N/A</v>
      </c>
      <c r="R237" s="46" t="e">
        <f t="shared" si="29"/>
        <v>#N/A</v>
      </c>
      <c r="S237" s="46" t="e">
        <f t="shared" si="30"/>
        <v>#N/A</v>
      </c>
      <c r="T237" s="46" t="e">
        <f t="shared" si="31"/>
        <v>#N/A</v>
      </c>
      <c r="U237" s="46" t="e">
        <f t="shared" si="32"/>
        <v>#N/A</v>
      </c>
      <c r="V237" s="46" t="e">
        <f t="shared" si="33"/>
        <v>#N/A</v>
      </c>
      <c r="W237" s="46" t="e">
        <f t="shared" si="34"/>
        <v>#N/A</v>
      </c>
      <c r="X237" s="46" t="e">
        <f t="shared" si="35"/>
        <v>#N/A</v>
      </c>
      <c r="Y237" s="46" t="e">
        <f t="shared" si="36"/>
        <v>#N/A</v>
      </c>
    </row>
    <row r="238" spans="1:25" x14ac:dyDescent="0.3">
      <c r="A238" s="30" t="str">
        <f>IF('Pre-Survey'!A238&gt;0, 'Pre-Survey'!A238, "")</f>
        <v/>
      </c>
      <c r="B238" s="27" t="str">
        <f>IF('Pre-Survey'!$A238&gt;0, 'Pre-Survey'!AC238, "")</f>
        <v/>
      </c>
      <c r="C238" s="27" t="str">
        <f>IF('Pre-Survey'!$A238&gt;0, 'Pre-Survey'!AD238, "")</f>
        <v/>
      </c>
      <c r="D238" s="27" t="str">
        <f>IF('Pre-Survey'!$A238&gt;0, 'Pre-Survey'!AE238, "")</f>
        <v/>
      </c>
      <c r="E238" s="27" t="str">
        <f>IF('Pre-Survey'!$A238&gt;0, 'Pre-Survey'!AF238, "")</f>
        <v/>
      </c>
      <c r="F238" s="27" t="str">
        <f>IF('Pre-Survey'!$A238&gt;0, 'Pre-Survey'!AG238, "")</f>
        <v/>
      </c>
      <c r="G238" s="27" t="str">
        <f>IF('Pre-Survey'!$A238&gt;0, 'Pre-Survey'!AH238, "")</f>
        <v/>
      </c>
      <c r="H238" s="27" t="str">
        <f>IF('Pre-Survey'!$A238&gt;0, 'Pre-Survey'!AI238, "")</f>
        <v/>
      </c>
      <c r="I238" s="27" t="str">
        <f>IF('Pre-Survey'!$A238&gt;0, (SUM(B238:H238)), "")</f>
        <v/>
      </c>
      <c r="J238" s="28" t="e">
        <f>INDEX('Post-Survey'!AO:AO, MATCH('Post-Survey'!$A238, Hidden!$A:$A, 0))</f>
        <v>#N/A</v>
      </c>
      <c r="K238" s="28" t="e">
        <f>INDEX('Post-Survey'!AP:AP, MATCH('Post-Survey'!$A238, Hidden!$A:$A, 0))</f>
        <v>#N/A</v>
      </c>
      <c r="L238" s="28" t="e">
        <f>INDEX('Post-Survey'!AQ:AQ, MATCH('Post-Survey'!$A238, Hidden!$A:$A, 0))</f>
        <v>#N/A</v>
      </c>
      <c r="M238" s="28" t="e">
        <f>INDEX('Post-Survey'!AR:AR, MATCH('Post-Survey'!$A238, Hidden!$A:$A, 0))</f>
        <v>#N/A</v>
      </c>
      <c r="N238" s="28" t="e">
        <f>INDEX('Post-Survey'!AS:AS, MATCH('Post-Survey'!$A238, Hidden!$A:$A, 0))</f>
        <v>#N/A</v>
      </c>
      <c r="O238" s="28" t="e">
        <f>INDEX('Post-Survey'!AT:AT, MATCH('Post-Survey'!$A238, Hidden!$A:$A, 0))</f>
        <v>#N/A</v>
      </c>
      <c r="P238" s="28" t="e">
        <f>INDEX('Post-Survey'!AU:AU, MATCH('Post-Survey'!$A238, Hidden!$A:$A, 0))</f>
        <v>#N/A</v>
      </c>
      <c r="Q238" s="28" t="e">
        <f t="shared" si="28"/>
        <v>#N/A</v>
      </c>
      <c r="R238" s="46" t="e">
        <f t="shared" si="29"/>
        <v>#N/A</v>
      </c>
      <c r="S238" s="46" t="e">
        <f t="shared" si="30"/>
        <v>#N/A</v>
      </c>
      <c r="T238" s="46" t="e">
        <f t="shared" si="31"/>
        <v>#N/A</v>
      </c>
      <c r="U238" s="46" t="e">
        <f t="shared" si="32"/>
        <v>#N/A</v>
      </c>
      <c r="V238" s="46" t="e">
        <f t="shared" si="33"/>
        <v>#N/A</v>
      </c>
      <c r="W238" s="46" t="e">
        <f t="shared" si="34"/>
        <v>#N/A</v>
      </c>
      <c r="X238" s="46" t="e">
        <f t="shared" si="35"/>
        <v>#N/A</v>
      </c>
      <c r="Y238" s="46" t="e">
        <f t="shared" si="36"/>
        <v>#N/A</v>
      </c>
    </row>
    <row r="239" spans="1:25" x14ac:dyDescent="0.3">
      <c r="A239" s="30" t="str">
        <f>IF('Pre-Survey'!A239&gt;0, 'Pre-Survey'!A239, "")</f>
        <v/>
      </c>
      <c r="B239" s="27" t="str">
        <f>IF('Pre-Survey'!$A239&gt;0, 'Pre-Survey'!AC239, "")</f>
        <v/>
      </c>
      <c r="C239" s="27" t="str">
        <f>IF('Pre-Survey'!$A239&gt;0, 'Pre-Survey'!AD239, "")</f>
        <v/>
      </c>
      <c r="D239" s="27" t="str">
        <f>IF('Pre-Survey'!$A239&gt;0, 'Pre-Survey'!AE239, "")</f>
        <v/>
      </c>
      <c r="E239" s="27" t="str">
        <f>IF('Pre-Survey'!$A239&gt;0, 'Pre-Survey'!AF239, "")</f>
        <v/>
      </c>
      <c r="F239" s="27" t="str">
        <f>IF('Pre-Survey'!$A239&gt;0, 'Pre-Survey'!AG239, "")</f>
        <v/>
      </c>
      <c r="G239" s="27" t="str">
        <f>IF('Pre-Survey'!$A239&gt;0, 'Pre-Survey'!AH239, "")</f>
        <v/>
      </c>
      <c r="H239" s="27" t="str">
        <f>IF('Pre-Survey'!$A239&gt;0, 'Pre-Survey'!AI239, "")</f>
        <v/>
      </c>
      <c r="I239" s="27" t="str">
        <f>IF('Pre-Survey'!$A239&gt;0, (SUM(B239:H239)), "")</f>
        <v/>
      </c>
      <c r="J239" s="28" t="e">
        <f>INDEX('Post-Survey'!AO:AO, MATCH('Post-Survey'!$A239, Hidden!$A:$A, 0))</f>
        <v>#N/A</v>
      </c>
      <c r="K239" s="28" t="e">
        <f>INDEX('Post-Survey'!AP:AP, MATCH('Post-Survey'!$A239, Hidden!$A:$A, 0))</f>
        <v>#N/A</v>
      </c>
      <c r="L239" s="28" t="e">
        <f>INDEX('Post-Survey'!AQ:AQ, MATCH('Post-Survey'!$A239, Hidden!$A:$A, 0))</f>
        <v>#N/A</v>
      </c>
      <c r="M239" s="28" t="e">
        <f>INDEX('Post-Survey'!AR:AR, MATCH('Post-Survey'!$A239, Hidden!$A:$A, 0))</f>
        <v>#N/A</v>
      </c>
      <c r="N239" s="28" t="e">
        <f>INDEX('Post-Survey'!AS:AS, MATCH('Post-Survey'!$A239, Hidden!$A:$A, 0))</f>
        <v>#N/A</v>
      </c>
      <c r="O239" s="28" t="e">
        <f>INDEX('Post-Survey'!AT:AT, MATCH('Post-Survey'!$A239, Hidden!$A:$A, 0))</f>
        <v>#N/A</v>
      </c>
      <c r="P239" s="28" t="e">
        <f>INDEX('Post-Survey'!AU:AU, MATCH('Post-Survey'!$A239, Hidden!$A:$A, 0))</f>
        <v>#N/A</v>
      </c>
      <c r="Q239" s="28" t="e">
        <f t="shared" si="28"/>
        <v>#N/A</v>
      </c>
      <c r="R239" s="46" t="e">
        <f t="shared" si="29"/>
        <v>#N/A</v>
      </c>
      <c r="S239" s="46" t="e">
        <f t="shared" si="30"/>
        <v>#N/A</v>
      </c>
      <c r="T239" s="46" t="e">
        <f t="shared" si="31"/>
        <v>#N/A</v>
      </c>
      <c r="U239" s="46" t="e">
        <f t="shared" si="32"/>
        <v>#N/A</v>
      </c>
      <c r="V239" s="46" t="e">
        <f t="shared" si="33"/>
        <v>#N/A</v>
      </c>
      <c r="W239" s="46" t="e">
        <f t="shared" si="34"/>
        <v>#N/A</v>
      </c>
      <c r="X239" s="46" t="e">
        <f t="shared" si="35"/>
        <v>#N/A</v>
      </c>
      <c r="Y239" s="46" t="e">
        <f t="shared" si="36"/>
        <v>#N/A</v>
      </c>
    </row>
    <row r="240" spans="1:25" x14ac:dyDescent="0.3">
      <c r="A240" s="30" t="str">
        <f>IF('Pre-Survey'!A240&gt;0, 'Pre-Survey'!A240, "")</f>
        <v/>
      </c>
      <c r="B240" s="27" t="str">
        <f>IF('Pre-Survey'!$A240&gt;0, 'Pre-Survey'!AC240, "")</f>
        <v/>
      </c>
      <c r="C240" s="27" t="str">
        <f>IF('Pre-Survey'!$A240&gt;0, 'Pre-Survey'!AD240, "")</f>
        <v/>
      </c>
      <c r="D240" s="27" t="str">
        <f>IF('Pre-Survey'!$A240&gt;0, 'Pre-Survey'!AE240, "")</f>
        <v/>
      </c>
      <c r="E240" s="27" t="str">
        <f>IF('Pre-Survey'!$A240&gt;0, 'Pre-Survey'!AF240, "")</f>
        <v/>
      </c>
      <c r="F240" s="27" t="str">
        <f>IF('Pre-Survey'!$A240&gt;0, 'Pre-Survey'!AG240, "")</f>
        <v/>
      </c>
      <c r="G240" s="27" t="str">
        <f>IF('Pre-Survey'!$A240&gt;0, 'Pre-Survey'!AH240, "")</f>
        <v/>
      </c>
      <c r="H240" s="27" t="str">
        <f>IF('Pre-Survey'!$A240&gt;0, 'Pre-Survey'!AI240, "")</f>
        <v/>
      </c>
      <c r="I240" s="27" t="str">
        <f>IF('Pre-Survey'!$A240&gt;0, (SUM(B240:H240)), "")</f>
        <v/>
      </c>
      <c r="J240" s="28" t="e">
        <f>INDEX('Post-Survey'!AO:AO, MATCH('Post-Survey'!$A240, Hidden!$A:$A, 0))</f>
        <v>#N/A</v>
      </c>
      <c r="K240" s="28" t="e">
        <f>INDEX('Post-Survey'!AP:AP, MATCH('Post-Survey'!$A240, Hidden!$A:$A, 0))</f>
        <v>#N/A</v>
      </c>
      <c r="L240" s="28" t="e">
        <f>INDEX('Post-Survey'!AQ:AQ, MATCH('Post-Survey'!$A240, Hidden!$A:$A, 0))</f>
        <v>#N/A</v>
      </c>
      <c r="M240" s="28" t="e">
        <f>INDEX('Post-Survey'!AR:AR, MATCH('Post-Survey'!$A240, Hidden!$A:$A, 0))</f>
        <v>#N/A</v>
      </c>
      <c r="N240" s="28" t="e">
        <f>INDEX('Post-Survey'!AS:AS, MATCH('Post-Survey'!$A240, Hidden!$A:$A, 0))</f>
        <v>#N/A</v>
      </c>
      <c r="O240" s="28" t="e">
        <f>INDEX('Post-Survey'!AT:AT, MATCH('Post-Survey'!$A240, Hidden!$A:$A, 0))</f>
        <v>#N/A</v>
      </c>
      <c r="P240" s="28" t="e">
        <f>INDEX('Post-Survey'!AU:AU, MATCH('Post-Survey'!$A240, Hidden!$A:$A, 0))</f>
        <v>#N/A</v>
      </c>
      <c r="Q240" s="28" t="e">
        <f t="shared" si="28"/>
        <v>#N/A</v>
      </c>
      <c r="R240" s="46" t="e">
        <f t="shared" si="29"/>
        <v>#N/A</v>
      </c>
      <c r="S240" s="46" t="e">
        <f t="shared" si="30"/>
        <v>#N/A</v>
      </c>
      <c r="T240" s="46" t="e">
        <f t="shared" si="31"/>
        <v>#N/A</v>
      </c>
      <c r="U240" s="46" t="e">
        <f t="shared" si="32"/>
        <v>#N/A</v>
      </c>
      <c r="V240" s="46" t="e">
        <f t="shared" si="33"/>
        <v>#N/A</v>
      </c>
      <c r="W240" s="46" t="e">
        <f t="shared" si="34"/>
        <v>#N/A</v>
      </c>
      <c r="X240" s="46" t="e">
        <f t="shared" si="35"/>
        <v>#N/A</v>
      </c>
      <c r="Y240" s="46" t="e">
        <f t="shared" si="36"/>
        <v>#N/A</v>
      </c>
    </row>
    <row r="241" spans="1:25" x14ac:dyDescent="0.3">
      <c r="A241" s="30" t="str">
        <f>IF('Pre-Survey'!A241&gt;0, 'Pre-Survey'!A241, "")</f>
        <v/>
      </c>
      <c r="B241" s="27" t="str">
        <f>IF('Pre-Survey'!$A241&gt;0, 'Pre-Survey'!AC241, "")</f>
        <v/>
      </c>
      <c r="C241" s="27" t="str">
        <f>IF('Pre-Survey'!$A241&gt;0, 'Pre-Survey'!AD241, "")</f>
        <v/>
      </c>
      <c r="D241" s="27" t="str">
        <f>IF('Pre-Survey'!$A241&gt;0, 'Pre-Survey'!AE241, "")</f>
        <v/>
      </c>
      <c r="E241" s="27" t="str">
        <f>IF('Pre-Survey'!$A241&gt;0, 'Pre-Survey'!AF241, "")</f>
        <v/>
      </c>
      <c r="F241" s="27" t="str">
        <f>IF('Pre-Survey'!$A241&gt;0, 'Pre-Survey'!AG241, "")</f>
        <v/>
      </c>
      <c r="G241" s="27" t="str">
        <f>IF('Pre-Survey'!$A241&gt;0, 'Pre-Survey'!AH241, "")</f>
        <v/>
      </c>
      <c r="H241" s="27" t="str">
        <f>IF('Pre-Survey'!$A241&gt;0, 'Pre-Survey'!AI241, "")</f>
        <v/>
      </c>
      <c r="I241" s="27" t="str">
        <f>IF('Pre-Survey'!$A241&gt;0, (SUM(B241:H241)), "")</f>
        <v/>
      </c>
      <c r="J241" s="28" t="e">
        <f>INDEX('Post-Survey'!AO:AO, MATCH('Post-Survey'!$A241, Hidden!$A:$A, 0))</f>
        <v>#N/A</v>
      </c>
      <c r="K241" s="28" t="e">
        <f>INDEX('Post-Survey'!AP:AP, MATCH('Post-Survey'!$A241, Hidden!$A:$A, 0))</f>
        <v>#N/A</v>
      </c>
      <c r="L241" s="28" t="e">
        <f>INDEX('Post-Survey'!AQ:AQ, MATCH('Post-Survey'!$A241, Hidden!$A:$A, 0))</f>
        <v>#N/A</v>
      </c>
      <c r="M241" s="28" t="e">
        <f>INDEX('Post-Survey'!AR:AR, MATCH('Post-Survey'!$A241, Hidden!$A:$A, 0))</f>
        <v>#N/A</v>
      </c>
      <c r="N241" s="28" t="e">
        <f>INDEX('Post-Survey'!AS:AS, MATCH('Post-Survey'!$A241, Hidden!$A:$A, 0))</f>
        <v>#N/A</v>
      </c>
      <c r="O241" s="28" t="e">
        <f>INDEX('Post-Survey'!AT:AT, MATCH('Post-Survey'!$A241, Hidden!$A:$A, 0))</f>
        <v>#N/A</v>
      </c>
      <c r="P241" s="28" t="e">
        <f>INDEX('Post-Survey'!AU:AU, MATCH('Post-Survey'!$A241, Hidden!$A:$A, 0))</f>
        <v>#N/A</v>
      </c>
      <c r="Q241" s="28" t="e">
        <f t="shared" si="28"/>
        <v>#N/A</v>
      </c>
      <c r="R241" s="46" t="e">
        <f t="shared" si="29"/>
        <v>#N/A</v>
      </c>
      <c r="S241" s="46" t="e">
        <f t="shared" si="30"/>
        <v>#N/A</v>
      </c>
      <c r="T241" s="46" t="e">
        <f t="shared" si="31"/>
        <v>#N/A</v>
      </c>
      <c r="U241" s="46" t="e">
        <f t="shared" si="32"/>
        <v>#N/A</v>
      </c>
      <c r="V241" s="46" t="e">
        <f t="shared" si="33"/>
        <v>#N/A</v>
      </c>
      <c r="W241" s="46" t="e">
        <f t="shared" si="34"/>
        <v>#N/A</v>
      </c>
      <c r="X241" s="46" t="e">
        <f t="shared" si="35"/>
        <v>#N/A</v>
      </c>
      <c r="Y241" s="46" t="e">
        <f t="shared" si="36"/>
        <v>#N/A</v>
      </c>
    </row>
    <row r="242" spans="1:25" x14ac:dyDescent="0.3">
      <c r="A242" s="30" t="str">
        <f>IF('Pre-Survey'!A242&gt;0, 'Pre-Survey'!A242, "")</f>
        <v/>
      </c>
      <c r="B242" s="27" t="str">
        <f>IF('Pre-Survey'!$A242&gt;0, 'Pre-Survey'!AC242, "")</f>
        <v/>
      </c>
      <c r="C242" s="27" t="str">
        <f>IF('Pre-Survey'!$A242&gt;0, 'Pre-Survey'!AD242, "")</f>
        <v/>
      </c>
      <c r="D242" s="27" t="str">
        <f>IF('Pre-Survey'!$A242&gt;0, 'Pre-Survey'!AE242, "")</f>
        <v/>
      </c>
      <c r="E242" s="27" t="str">
        <f>IF('Pre-Survey'!$A242&gt;0, 'Pre-Survey'!AF242, "")</f>
        <v/>
      </c>
      <c r="F242" s="27" t="str">
        <f>IF('Pre-Survey'!$A242&gt;0, 'Pre-Survey'!AG242, "")</f>
        <v/>
      </c>
      <c r="G242" s="27" t="str">
        <f>IF('Pre-Survey'!$A242&gt;0, 'Pre-Survey'!AH242, "")</f>
        <v/>
      </c>
      <c r="H242" s="27" t="str">
        <f>IF('Pre-Survey'!$A242&gt;0, 'Pre-Survey'!AI242, "")</f>
        <v/>
      </c>
      <c r="I242" s="27" t="str">
        <f>IF('Pre-Survey'!$A242&gt;0, (SUM(B242:H242)), "")</f>
        <v/>
      </c>
      <c r="J242" s="28" t="e">
        <f>INDEX('Post-Survey'!AO:AO, MATCH('Post-Survey'!$A242, Hidden!$A:$A, 0))</f>
        <v>#N/A</v>
      </c>
      <c r="K242" s="28" t="e">
        <f>INDEX('Post-Survey'!AP:AP, MATCH('Post-Survey'!$A242, Hidden!$A:$A, 0))</f>
        <v>#N/A</v>
      </c>
      <c r="L242" s="28" t="e">
        <f>INDEX('Post-Survey'!AQ:AQ, MATCH('Post-Survey'!$A242, Hidden!$A:$A, 0))</f>
        <v>#N/A</v>
      </c>
      <c r="M242" s="28" t="e">
        <f>INDEX('Post-Survey'!AR:AR, MATCH('Post-Survey'!$A242, Hidden!$A:$A, 0))</f>
        <v>#N/A</v>
      </c>
      <c r="N242" s="28" t="e">
        <f>INDEX('Post-Survey'!AS:AS, MATCH('Post-Survey'!$A242, Hidden!$A:$A, 0))</f>
        <v>#N/A</v>
      </c>
      <c r="O242" s="28" t="e">
        <f>INDEX('Post-Survey'!AT:AT, MATCH('Post-Survey'!$A242, Hidden!$A:$A, 0))</f>
        <v>#N/A</v>
      </c>
      <c r="P242" s="28" t="e">
        <f>INDEX('Post-Survey'!AU:AU, MATCH('Post-Survey'!$A242, Hidden!$A:$A, 0))</f>
        <v>#N/A</v>
      </c>
      <c r="Q242" s="28" t="e">
        <f t="shared" si="28"/>
        <v>#N/A</v>
      </c>
      <c r="R242" s="46" t="e">
        <f t="shared" si="29"/>
        <v>#N/A</v>
      </c>
      <c r="S242" s="46" t="e">
        <f t="shared" si="30"/>
        <v>#N/A</v>
      </c>
      <c r="T242" s="46" t="e">
        <f t="shared" si="31"/>
        <v>#N/A</v>
      </c>
      <c r="U242" s="46" t="e">
        <f t="shared" si="32"/>
        <v>#N/A</v>
      </c>
      <c r="V242" s="46" t="e">
        <f t="shared" si="33"/>
        <v>#N/A</v>
      </c>
      <c r="W242" s="46" t="e">
        <f t="shared" si="34"/>
        <v>#N/A</v>
      </c>
      <c r="X242" s="46" t="e">
        <f t="shared" si="35"/>
        <v>#N/A</v>
      </c>
      <c r="Y242" s="46" t="e">
        <f t="shared" si="36"/>
        <v>#N/A</v>
      </c>
    </row>
    <row r="243" spans="1:25" x14ac:dyDescent="0.3">
      <c r="A243" s="30" t="str">
        <f>IF('Pre-Survey'!A243&gt;0, 'Pre-Survey'!A243, "")</f>
        <v/>
      </c>
      <c r="B243" s="27" t="str">
        <f>IF('Pre-Survey'!$A243&gt;0, 'Pre-Survey'!AC243, "")</f>
        <v/>
      </c>
      <c r="C243" s="27" t="str">
        <f>IF('Pre-Survey'!$A243&gt;0, 'Pre-Survey'!AD243, "")</f>
        <v/>
      </c>
      <c r="D243" s="27" t="str">
        <f>IF('Pre-Survey'!$A243&gt;0, 'Pre-Survey'!AE243, "")</f>
        <v/>
      </c>
      <c r="E243" s="27" t="str">
        <f>IF('Pre-Survey'!$A243&gt;0, 'Pre-Survey'!AF243, "")</f>
        <v/>
      </c>
      <c r="F243" s="27" t="str">
        <f>IF('Pre-Survey'!$A243&gt;0, 'Pre-Survey'!AG243, "")</f>
        <v/>
      </c>
      <c r="G243" s="27" t="str">
        <f>IF('Pre-Survey'!$A243&gt;0, 'Pre-Survey'!AH243, "")</f>
        <v/>
      </c>
      <c r="H243" s="27" t="str">
        <f>IF('Pre-Survey'!$A243&gt;0, 'Pre-Survey'!AI243, "")</f>
        <v/>
      </c>
      <c r="I243" s="27" t="str">
        <f>IF('Pre-Survey'!$A243&gt;0, (SUM(B243:H243)), "")</f>
        <v/>
      </c>
      <c r="J243" s="28" t="e">
        <f>INDEX('Post-Survey'!AO:AO, MATCH('Post-Survey'!$A243, Hidden!$A:$A, 0))</f>
        <v>#N/A</v>
      </c>
      <c r="K243" s="28" t="e">
        <f>INDEX('Post-Survey'!AP:AP, MATCH('Post-Survey'!$A243, Hidden!$A:$A, 0))</f>
        <v>#N/A</v>
      </c>
      <c r="L243" s="28" t="e">
        <f>INDEX('Post-Survey'!AQ:AQ, MATCH('Post-Survey'!$A243, Hidden!$A:$A, 0))</f>
        <v>#N/A</v>
      </c>
      <c r="M243" s="28" t="e">
        <f>INDEX('Post-Survey'!AR:AR, MATCH('Post-Survey'!$A243, Hidden!$A:$A, 0))</f>
        <v>#N/A</v>
      </c>
      <c r="N243" s="28" t="e">
        <f>INDEX('Post-Survey'!AS:AS, MATCH('Post-Survey'!$A243, Hidden!$A:$A, 0))</f>
        <v>#N/A</v>
      </c>
      <c r="O243" s="28" t="e">
        <f>INDEX('Post-Survey'!AT:AT, MATCH('Post-Survey'!$A243, Hidden!$A:$A, 0))</f>
        <v>#N/A</v>
      </c>
      <c r="P243" s="28" t="e">
        <f>INDEX('Post-Survey'!AU:AU, MATCH('Post-Survey'!$A243, Hidden!$A:$A, 0))</f>
        <v>#N/A</v>
      </c>
      <c r="Q243" s="28" t="e">
        <f t="shared" si="28"/>
        <v>#N/A</v>
      </c>
      <c r="R243" s="46" t="e">
        <f t="shared" si="29"/>
        <v>#N/A</v>
      </c>
      <c r="S243" s="46" t="e">
        <f t="shared" si="30"/>
        <v>#N/A</v>
      </c>
      <c r="T243" s="46" t="e">
        <f t="shared" si="31"/>
        <v>#N/A</v>
      </c>
      <c r="U243" s="46" t="e">
        <f t="shared" si="32"/>
        <v>#N/A</v>
      </c>
      <c r="V243" s="46" t="e">
        <f t="shared" si="33"/>
        <v>#N/A</v>
      </c>
      <c r="W243" s="46" t="e">
        <f t="shared" si="34"/>
        <v>#N/A</v>
      </c>
      <c r="X243" s="46" t="e">
        <f t="shared" si="35"/>
        <v>#N/A</v>
      </c>
      <c r="Y243" s="46" t="e">
        <f t="shared" si="36"/>
        <v>#N/A</v>
      </c>
    </row>
    <row r="244" spans="1:25" x14ac:dyDescent="0.3">
      <c r="A244" s="30" t="str">
        <f>IF('Pre-Survey'!A244&gt;0, 'Pre-Survey'!A244, "")</f>
        <v/>
      </c>
      <c r="B244" s="27" t="str">
        <f>IF('Pre-Survey'!$A244&gt;0, 'Pre-Survey'!AC244, "")</f>
        <v/>
      </c>
      <c r="C244" s="27" t="str">
        <f>IF('Pre-Survey'!$A244&gt;0, 'Pre-Survey'!AD244, "")</f>
        <v/>
      </c>
      <c r="D244" s="27" t="str">
        <f>IF('Pre-Survey'!$A244&gt;0, 'Pre-Survey'!AE244, "")</f>
        <v/>
      </c>
      <c r="E244" s="27" t="str">
        <f>IF('Pre-Survey'!$A244&gt;0, 'Pre-Survey'!AF244, "")</f>
        <v/>
      </c>
      <c r="F244" s="27" t="str">
        <f>IF('Pre-Survey'!$A244&gt;0, 'Pre-Survey'!AG244, "")</f>
        <v/>
      </c>
      <c r="G244" s="27" t="str">
        <f>IF('Pre-Survey'!$A244&gt;0, 'Pre-Survey'!AH244, "")</f>
        <v/>
      </c>
      <c r="H244" s="27" t="str">
        <f>IF('Pre-Survey'!$A244&gt;0, 'Pre-Survey'!AI244, "")</f>
        <v/>
      </c>
      <c r="I244" s="27" t="str">
        <f>IF('Pre-Survey'!$A244&gt;0, (SUM(B244:H244)), "")</f>
        <v/>
      </c>
      <c r="J244" s="28" t="e">
        <f>INDEX('Post-Survey'!AO:AO, MATCH('Post-Survey'!$A244, Hidden!$A:$A, 0))</f>
        <v>#N/A</v>
      </c>
      <c r="K244" s="28" t="e">
        <f>INDEX('Post-Survey'!AP:AP, MATCH('Post-Survey'!$A244, Hidden!$A:$A, 0))</f>
        <v>#N/A</v>
      </c>
      <c r="L244" s="28" t="e">
        <f>INDEX('Post-Survey'!AQ:AQ, MATCH('Post-Survey'!$A244, Hidden!$A:$A, 0))</f>
        <v>#N/A</v>
      </c>
      <c r="M244" s="28" t="e">
        <f>INDEX('Post-Survey'!AR:AR, MATCH('Post-Survey'!$A244, Hidden!$A:$A, 0))</f>
        <v>#N/A</v>
      </c>
      <c r="N244" s="28" t="e">
        <f>INDEX('Post-Survey'!AS:AS, MATCH('Post-Survey'!$A244, Hidden!$A:$A, 0))</f>
        <v>#N/A</v>
      </c>
      <c r="O244" s="28" t="e">
        <f>INDEX('Post-Survey'!AT:AT, MATCH('Post-Survey'!$A244, Hidden!$A:$A, 0))</f>
        <v>#N/A</v>
      </c>
      <c r="P244" s="28" t="e">
        <f>INDEX('Post-Survey'!AU:AU, MATCH('Post-Survey'!$A244, Hidden!$A:$A, 0))</f>
        <v>#N/A</v>
      </c>
      <c r="Q244" s="28" t="e">
        <f t="shared" si="28"/>
        <v>#N/A</v>
      </c>
      <c r="R244" s="46" t="e">
        <f t="shared" si="29"/>
        <v>#N/A</v>
      </c>
      <c r="S244" s="46" t="e">
        <f t="shared" si="30"/>
        <v>#N/A</v>
      </c>
      <c r="T244" s="46" t="e">
        <f t="shared" si="31"/>
        <v>#N/A</v>
      </c>
      <c r="U244" s="46" t="e">
        <f t="shared" si="32"/>
        <v>#N/A</v>
      </c>
      <c r="V244" s="46" t="e">
        <f t="shared" si="33"/>
        <v>#N/A</v>
      </c>
      <c r="W244" s="46" t="e">
        <f t="shared" si="34"/>
        <v>#N/A</v>
      </c>
      <c r="X244" s="46" t="e">
        <f t="shared" si="35"/>
        <v>#N/A</v>
      </c>
      <c r="Y244" s="46" t="e">
        <f t="shared" si="36"/>
        <v>#N/A</v>
      </c>
    </row>
    <row r="245" spans="1:25" x14ac:dyDescent="0.3">
      <c r="A245" s="30" t="str">
        <f>IF('Pre-Survey'!A245&gt;0, 'Pre-Survey'!A245, "")</f>
        <v/>
      </c>
      <c r="B245" s="27" t="str">
        <f>IF('Pre-Survey'!$A245&gt;0, 'Pre-Survey'!AC245, "")</f>
        <v/>
      </c>
      <c r="C245" s="27" t="str">
        <f>IF('Pre-Survey'!$A245&gt;0, 'Pre-Survey'!AD245, "")</f>
        <v/>
      </c>
      <c r="D245" s="27" t="str">
        <f>IF('Pre-Survey'!$A245&gt;0, 'Pre-Survey'!AE245, "")</f>
        <v/>
      </c>
      <c r="E245" s="27" t="str">
        <f>IF('Pre-Survey'!$A245&gt;0, 'Pre-Survey'!AF245, "")</f>
        <v/>
      </c>
      <c r="F245" s="27" t="str">
        <f>IF('Pre-Survey'!$A245&gt;0, 'Pre-Survey'!AG245, "")</f>
        <v/>
      </c>
      <c r="G245" s="27" t="str">
        <f>IF('Pre-Survey'!$A245&gt;0, 'Pre-Survey'!AH245, "")</f>
        <v/>
      </c>
      <c r="H245" s="27" t="str">
        <f>IF('Pre-Survey'!$A245&gt;0, 'Pre-Survey'!AI245, "")</f>
        <v/>
      </c>
      <c r="I245" s="27" t="str">
        <f>IF('Pre-Survey'!$A245&gt;0, (SUM(B245:H245)), "")</f>
        <v/>
      </c>
      <c r="J245" s="28" t="e">
        <f>INDEX('Post-Survey'!AO:AO, MATCH('Post-Survey'!$A245, Hidden!$A:$A, 0))</f>
        <v>#N/A</v>
      </c>
      <c r="K245" s="28" t="e">
        <f>INDEX('Post-Survey'!AP:AP, MATCH('Post-Survey'!$A245, Hidden!$A:$A, 0))</f>
        <v>#N/A</v>
      </c>
      <c r="L245" s="28" t="e">
        <f>INDEX('Post-Survey'!AQ:AQ, MATCH('Post-Survey'!$A245, Hidden!$A:$A, 0))</f>
        <v>#N/A</v>
      </c>
      <c r="M245" s="28" t="e">
        <f>INDEX('Post-Survey'!AR:AR, MATCH('Post-Survey'!$A245, Hidden!$A:$A, 0))</f>
        <v>#N/A</v>
      </c>
      <c r="N245" s="28" t="e">
        <f>INDEX('Post-Survey'!AS:AS, MATCH('Post-Survey'!$A245, Hidden!$A:$A, 0))</f>
        <v>#N/A</v>
      </c>
      <c r="O245" s="28" t="e">
        <f>INDEX('Post-Survey'!AT:AT, MATCH('Post-Survey'!$A245, Hidden!$A:$A, 0))</f>
        <v>#N/A</v>
      </c>
      <c r="P245" s="28" t="e">
        <f>INDEX('Post-Survey'!AU:AU, MATCH('Post-Survey'!$A245, Hidden!$A:$A, 0))</f>
        <v>#N/A</v>
      </c>
      <c r="Q245" s="28" t="e">
        <f t="shared" si="28"/>
        <v>#N/A</v>
      </c>
      <c r="R245" s="46" t="e">
        <f t="shared" si="29"/>
        <v>#N/A</v>
      </c>
      <c r="S245" s="46" t="e">
        <f t="shared" si="30"/>
        <v>#N/A</v>
      </c>
      <c r="T245" s="46" t="e">
        <f t="shared" si="31"/>
        <v>#N/A</v>
      </c>
      <c r="U245" s="46" t="e">
        <f t="shared" si="32"/>
        <v>#N/A</v>
      </c>
      <c r="V245" s="46" t="e">
        <f t="shared" si="33"/>
        <v>#N/A</v>
      </c>
      <c r="W245" s="46" t="e">
        <f t="shared" si="34"/>
        <v>#N/A</v>
      </c>
      <c r="X245" s="46" t="e">
        <f t="shared" si="35"/>
        <v>#N/A</v>
      </c>
      <c r="Y245" s="46" t="e">
        <f t="shared" si="36"/>
        <v>#N/A</v>
      </c>
    </row>
    <row r="246" spans="1:25" x14ac:dyDescent="0.3">
      <c r="A246" s="30" t="str">
        <f>IF('Pre-Survey'!A246&gt;0, 'Pre-Survey'!A246, "")</f>
        <v/>
      </c>
      <c r="B246" s="27" t="str">
        <f>IF('Pre-Survey'!$A246&gt;0, 'Pre-Survey'!AC246, "")</f>
        <v/>
      </c>
      <c r="C246" s="27" t="str">
        <f>IF('Pre-Survey'!$A246&gt;0, 'Pre-Survey'!AD246, "")</f>
        <v/>
      </c>
      <c r="D246" s="27" t="str">
        <f>IF('Pre-Survey'!$A246&gt;0, 'Pre-Survey'!AE246, "")</f>
        <v/>
      </c>
      <c r="E246" s="27" t="str">
        <f>IF('Pre-Survey'!$A246&gt;0, 'Pre-Survey'!AF246, "")</f>
        <v/>
      </c>
      <c r="F246" s="27" t="str">
        <f>IF('Pre-Survey'!$A246&gt;0, 'Pre-Survey'!AG246, "")</f>
        <v/>
      </c>
      <c r="G246" s="27" t="str">
        <f>IF('Pre-Survey'!$A246&gt;0, 'Pre-Survey'!AH246, "")</f>
        <v/>
      </c>
      <c r="H246" s="27" t="str">
        <f>IF('Pre-Survey'!$A246&gt;0, 'Pre-Survey'!AI246, "")</f>
        <v/>
      </c>
      <c r="I246" s="27" t="str">
        <f>IF('Pre-Survey'!$A246&gt;0, (SUM(B246:H246)), "")</f>
        <v/>
      </c>
      <c r="J246" s="28" t="e">
        <f>INDEX('Post-Survey'!AO:AO, MATCH('Post-Survey'!$A246, Hidden!$A:$A, 0))</f>
        <v>#N/A</v>
      </c>
      <c r="K246" s="28" t="e">
        <f>INDEX('Post-Survey'!AP:AP, MATCH('Post-Survey'!$A246, Hidden!$A:$A, 0))</f>
        <v>#N/A</v>
      </c>
      <c r="L246" s="28" t="e">
        <f>INDEX('Post-Survey'!AQ:AQ, MATCH('Post-Survey'!$A246, Hidden!$A:$A, 0))</f>
        <v>#N/A</v>
      </c>
      <c r="M246" s="28" t="e">
        <f>INDEX('Post-Survey'!AR:AR, MATCH('Post-Survey'!$A246, Hidden!$A:$A, 0))</f>
        <v>#N/A</v>
      </c>
      <c r="N246" s="28" t="e">
        <f>INDEX('Post-Survey'!AS:AS, MATCH('Post-Survey'!$A246, Hidden!$A:$A, 0))</f>
        <v>#N/A</v>
      </c>
      <c r="O246" s="28" t="e">
        <f>INDEX('Post-Survey'!AT:AT, MATCH('Post-Survey'!$A246, Hidden!$A:$A, 0))</f>
        <v>#N/A</v>
      </c>
      <c r="P246" s="28" t="e">
        <f>INDEX('Post-Survey'!AU:AU, MATCH('Post-Survey'!$A246, Hidden!$A:$A, 0))</f>
        <v>#N/A</v>
      </c>
      <c r="Q246" s="28" t="e">
        <f t="shared" si="28"/>
        <v>#N/A</v>
      </c>
      <c r="R246" s="46" t="e">
        <f t="shared" si="29"/>
        <v>#N/A</v>
      </c>
      <c r="S246" s="46" t="e">
        <f t="shared" si="30"/>
        <v>#N/A</v>
      </c>
      <c r="T246" s="46" t="e">
        <f t="shared" si="31"/>
        <v>#N/A</v>
      </c>
      <c r="U246" s="46" t="e">
        <f t="shared" si="32"/>
        <v>#N/A</v>
      </c>
      <c r="V246" s="46" t="e">
        <f t="shared" si="33"/>
        <v>#N/A</v>
      </c>
      <c r="W246" s="46" t="e">
        <f t="shared" si="34"/>
        <v>#N/A</v>
      </c>
      <c r="X246" s="46" t="e">
        <f t="shared" si="35"/>
        <v>#N/A</v>
      </c>
      <c r="Y246" s="46" t="e">
        <f t="shared" si="36"/>
        <v>#N/A</v>
      </c>
    </row>
    <row r="247" spans="1:25" x14ac:dyDescent="0.3">
      <c r="A247" s="30" t="str">
        <f>IF('Pre-Survey'!A247&gt;0, 'Pre-Survey'!A247, "")</f>
        <v/>
      </c>
      <c r="B247" s="27" t="str">
        <f>IF('Pre-Survey'!$A247&gt;0, 'Pre-Survey'!AC247, "")</f>
        <v/>
      </c>
      <c r="C247" s="27" t="str">
        <f>IF('Pre-Survey'!$A247&gt;0, 'Pre-Survey'!AD247, "")</f>
        <v/>
      </c>
      <c r="D247" s="27" t="str">
        <f>IF('Pre-Survey'!$A247&gt;0, 'Pre-Survey'!AE247, "")</f>
        <v/>
      </c>
      <c r="E247" s="27" t="str">
        <f>IF('Pre-Survey'!$A247&gt;0, 'Pre-Survey'!AF247, "")</f>
        <v/>
      </c>
      <c r="F247" s="27" t="str">
        <f>IF('Pre-Survey'!$A247&gt;0, 'Pre-Survey'!AG247, "")</f>
        <v/>
      </c>
      <c r="G247" s="27" t="str">
        <f>IF('Pre-Survey'!$A247&gt;0, 'Pre-Survey'!AH247, "")</f>
        <v/>
      </c>
      <c r="H247" s="27" t="str">
        <f>IF('Pre-Survey'!$A247&gt;0, 'Pre-Survey'!AI247, "")</f>
        <v/>
      </c>
      <c r="I247" s="27" t="str">
        <f>IF('Pre-Survey'!$A247&gt;0, (SUM(B247:H247)), "")</f>
        <v/>
      </c>
      <c r="J247" s="28" t="e">
        <f>INDEX('Post-Survey'!AO:AO, MATCH('Post-Survey'!$A247, Hidden!$A:$A, 0))</f>
        <v>#N/A</v>
      </c>
      <c r="K247" s="28" t="e">
        <f>INDEX('Post-Survey'!AP:AP, MATCH('Post-Survey'!$A247, Hidden!$A:$A, 0))</f>
        <v>#N/A</v>
      </c>
      <c r="L247" s="28" t="e">
        <f>INDEX('Post-Survey'!AQ:AQ, MATCH('Post-Survey'!$A247, Hidden!$A:$A, 0))</f>
        <v>#N/A</v>
      </c>
      <c r="M247" s="28" t="e">
        <f>INDEX('Post-Survey'!AR:AR, MATCH('Post-Survey'!$A247, Hidden!$A:$A, 0))</f>
        <v>#N/A</v>
      </c>
      <c r="N247" s="28" t="e">
        <f>INDEX('Post-Survey'!AS:AS, MATCH('Post-Survey'!$A247, Hidden!$A:$A, 0))</f>
        <v>#N/A</v>
      </c>
      <c r="O247" s="28" t="e">
        <f>INDEX('Post-Survey'!AT:AT, MATCH('Post-Survey'!$A247, Hidden!$A:$A, 0))</f>
        <v>#N/A</v>
      </c>
      <c r="P247" s="28" t="e">
        <f>INDEX('Post-Survey'!AU:AU, MATCH('Post-Survey'!$A247, Hidden!$A:$A, 0))</f>
        <v>#N/A</v>
      </c>
      <c r="Q247" s="28" t="e">
        <f t="shared" si="28"/>
        <v>#N/A</v>
      </c>
      <c r="R247" s="46" t="e">
        <f t="shared" si="29"/>
        <v>#N/A</v>
      </c>
      <c r="S247" s="46" t="e">
        <f t="shared" si="30"/>
        <v>#N/A</v>
      </c>
      <c r="T247" s="46" t="e">
        <f t="shared" si="31"/>
        <v>#N/A</v>
      </c>
      <c r="U247" s="46" t="e">
        <f t="shared" si="32"/>
        <v>#N/A</v>
      </c>
      <c r="V247" s="46" t="e">
        <f t="shared" si="33"/>
        <v>#N/A</v>
      </c>
      <c r="W247" s="46" t="e">
        <f t="shared" si="34"/>
        <v>#N/A</v>
      </c>
      <c r="X247" s="46" t="e">
        <f t="shared" si="35"/>
        <v>#N/A</v>
      </c>
      <c r="Y247" s="46" t="e">
        <f t="shared" si="36"/>
        <v>#N/A</v>
      </c>
    </row>
    <row r="248" spans="1:25" x14ac:dyDescent="0.3">
      <c r="A248" s="30" t="str">
        <f>IF('Pre-Survey'!A248&gt;0, 'Pre-Survey'!A248, "")</f>
        <v/>
      </c>
      <c r="B248" s="27" t="str">
        <f>IF('Pre-Survey'!$A248&gt;0, 'Pre-Survey'!AC248, "")</f>
        <v/>
      </c>
      <c r="C248" s="27" t="str">
        <f>IF('Pre-Survey'!$A248&gt;0, 'Pre-Survey'!AD248, "")</f>
        <v/>
      </c>
      <c r="D248" s="27" t="str">
        <f>IF('Pre-Survey'!$A248&gt;0, 'Pre-Survey'!AE248, "")</f>
        <v/>
      </c>
      <c r="E248" s="27" t="str">
        <f>IF('Pre-Survey'!$A248&gt;0, 'Pre-Survey'!AF248, "")</f>
        <v/>
      </c>
      <c r="F248" s="27" t="str">
        <f>IF('Pre-Survey'!$A248&gt;0, 'Pre-Survey'!AG248, "")</f>
        <v/>
      </c>
      <c r="G248" s="27" t="str">
        <f>IF('Pre-Survey'!$A248&gt;0, 'Pre-Survey'!AH248, "")</f>
        <v/>
      </c>
      <c r="H248" s="27" t="str">
        <f>IF('Pre-Survey'!$A248&gt;0, 'Pre-Survey'!AI248, "")</f>
        <v/>
      </c>
      <c r="I248" s="27" t="str">
        <f>IF('Pre-Survey'!$A248&gt;0, (SUM(B248:H248)), "")</f>
        <v/>
      </c>
      <c r="J248" s="28" t="e">
        <f>INDEX('Post-Survey'!AO:AO, MATCH('Post-Survey'!$A248, Hidden!$A:$A, 0))</f>
        <v>#N/A</v>
      </c>
      <c r="K248" s="28" t="e">
        <f>INDEX('Post-Survey'!AP:AP, MATCH('Post-Survey'!$A248, Hidden!$A:$A, 0))</f>
        <v>#N/A</v>
      </c>
      <c r="L248" s="28" t="e">
        <f>INDEX('Post-Survey'!AQ:AQ, MATCH('Post-Survey'!$A248, Hidden!$A:$A, 0))</f>
        <v>#N/A</v>
      </c>
      <c r="M248" s="28" t="e">
        <f>INDEX('Post-Survey'!AR:AR, MATCH('Post-Survey'!$A248, Hidden!$A:$A, 0))</f>
        <v>#N/A</v>
      </c>
      <c r="N248" s="28" t="e">
        <f>INDEX('Post-Survey'!AS:AS, MATCH('Post-Survey'!$A248, Hidden!$A:$A, 0))</f>
        <v>#N/A</v>
      </c>
      <c r="O248" s="28" t="e">
        <f>INDEX('Post-Survey'!AT:AT, MATCH('Post-Survey'!$A248, Hidden!$A:$A, 0))</f>
        <v>#N/A</v>
      </c>
      <c r="P248" s="28" t="e">
        <f>INDEX('Post-Survey'!AU:AU, MATCH('Post-Survey'!$A248, Hidden!$A:$A, 0))</f>
        <v>#N/A</v>
      </c>
      <c r="Q248" s="28" t="e">
        <f t="shared" si="28"/>
        <v>#N/A</v>
      </c>
      <c r="R248" s="46" t="e">
        <f t="shared" si="29"/>
        <v>#N/A</v>
      </c>
      <c r="S248" s="46" t="e">
        <f t="shared" si="30"/>
        <v>#N/A</v>
      </c>
      <c r="T248" s="46" t="e">
        <f t="shared" si="31"/>
        <v>#N/A</v>
      </c>
      <c r="U248" s="46" t="e">
        <f t="shared" si="32"/>
        <v>#N/A</v>
      </c>
      <c r="V248" s="46" t="e">
        <f t="shared" si="33"/>
        <v>#N/A</v>
      </c>
      <c r="W248" s="46" t="e">
        <f t="shared" si="34"/>
        <v>#N/A</v>
      </c>
      <c r="X248" s="46" t="e">
        <f t="shared" si="35"/>
        <v>#N/A</v>
      </c>
      <c r="Y248" s="46" t="e">
        <f t="shared" si="36"/>
        <v>#N/A</v>
      </c>
    </row>
    <row r="249" spans="1:25" x14ac:dyDescent="0.3">
      <c r="A249" s="30" t="str">
        <f>IF('Pre-Survey'!A249&gt;0, 'Pre-Survey'!A249, "")</f>
        <v/>
      </c>
      <c r="B249" s="27" t="str">
        <f>IF('Pre-Survey'!$A249&gt;0, 'Pre-Survey'!AC249, "")</f>
        <v/>
      </c>
      <c r="C249" s="27" t="str">
        <f>IF('Pre-Survey'!$A249&gt;0, 'Pre-Survey'!AD249, "")</f>
        <v/>
      </c>
      <c r="D249" s="27" t="str">
        <f>IF('Pre-Survey'!$A249&gt;0, 'Pre-Survey'!AE249, "")</f>
        <v/>
      </c>
      <c r="E249" s="27" t="str">
        <f>IF('Pre-Survey'!$A249&gt;0, 'Pre-Survey'!AF249, "")</f>
        <v/>
      </c>
      <c r="F249" s="27" t="str">
        <f>IF('Pre-Survey'!$A249&gt;0, 'Pre-Survey'!AG249, "")</f>
        <v/>
      </c>
      <c r="G249" s="27" t="str">
        <f>IF('Pre-Survey'!$A249&gt;0, 'Pre-Survey'!AH249, "")</f>
        <v/>
      </c>
      <c r="H249" s="27" t="str">
        <f>IF('Pre-Survey'!$A249&gt;0, 'Pre-Survey'!AI249, "")</f>
        <v/>
      </c>
      <c r="I249" s="27" t="str">
        <f>IF('Pre-Survey'!$A249&gt;0, (SUM(B249:H249)), "")</f>
        <v/>
      </c>
      <c r="J249" s="28" t="e">
        <f>INDEX('Post-Survey'!AO:AO, MATCH('Post-Survey'!$A249, Hidden!$A:$A, 0))</f>
        <v>#N/A</v>
      </c>
      <c r="K249" s="28" t="e">
        <f>INDEX('Post-Survey'!AP:AP, MATCH('Post-Survey'!$A249, Hidden!$A:$A, 0))</f>
        <v>#N/A</v>
      </c>
      <c r="L249" s="28" t="e">
        <f>INDEX('Post-Survey'!AQ:AQ, MATCH('Post-Survey'!$A249, Hidden!$A:$A, 0))</f>
        <v>#N/A</v>
      </c>
      <c r="M249" s="28" t="e">
        <f>INDEX('Post-Survey'!AR:AR, MATCH('Post-Survey'!$A249, Hidden!$A:$A, 0))</f>
        <v>#N/A</v>
      </c>
      <c r="N249" s="28" t="e">
        <f>INDEX('Post-Survey'!AS:AS, MATCH('Post-Survey'!$A249, Hidden!$A:$A, 0))</f>
        <v>#N/A</v>
      </c>
      <c r="O249" s="28" t="e">
        <f>INDEX('Post-Survey'!AT:AT, MATCH('Post-Survey'!$A249, Hidden!$A:$A, 0))</f>
        <v>#N/A</v>
      </c>
      <c r="P249" s="28" t="e">
        <f>INDEX('Post-Survey'!AU:AU, MATCH('Post-Survey'!$A249, Hidden!$A:$A, 0))</f>
        <v>#N/A</v>
      </c>
      <c r="Q249" s="28" t="e">
        <f t="shared" si="28"/>
        <v>#N/A</v>
      </c>
      <c r="R249" s="46" t="e">
        <f t="shared" si="29"/>
        <v>#N/A</v>
      </c>
      <c r="S249" s="46" t="e">
        <f t="shared" si="30"/>
        <v>#N/A</v>
      </c>
      <c r="T249" s="46" t="e">
        <f t="shared" si="31"/>
        <v>#N/A</v>
      </c>
      <c r="U249" s="46" t="e">
        <f t="shared" si="32"/>
        <v>#N/A</v>
      </c>
      <c r="V249" s="46" t="e">
        <f t="shared" si="33"/>
        <v>#N/A</v>
      </c>
      <c r="W249" s="46" t="e">
        <f t="shared" si="34"/>
        <v>#N/A</v>
      </c>
      <c r="X249" s="46" t="e">
        <f t="shared" si="35"/>
        <v>#N/A</v>
      </c>
      <c r="Y249" s="46" t="e">
        <f t="shared" si="36"/>
        <v>#N/A</v>
      </c>
    </row>
    <row r="250" spans="1:25" x14ac:dyDescent="0.3">
      <c r="A250" s="30" t="str">
        <f>IF('Pre-Survey'!A250&gt;0, 'Pre-Survey'!A250, "")</f>
        <v/>
      </c>
      <c r="B250" s="27" t="str">
        <f>IF('Pre-Survey'!$A250&gt;0, 'Pre-Survey'!AC250, "")</f>
        <v/>
      </c>
      <c r="C250" s="27" t="str">
        <f>IF('Pre-Survey'!$A250&gt;0, 'Pre-Survey'!AD250, "")</f>
        <v/>
      </c>
      <c r="D250" s="27" t="str">
        <f>IF('Pre-Survey'!$A250&gt;0, 'Pre-Survey'!AE250, "")</f>
        <v/>
      </c>
      <c r="E250" s="27" t="str">
        <f>IF('Pre-Survey'!$A250&gt;0, 'Pre-Survey'!AF250, "")</f>
        <v/>
      </c>
      <c r="F250" s="27" t="str">
        <f>IF('Pre-Survey'!$A250&gt;0, 'Pre-Survey'!AG250, "")</f>
        <v/>
      </c>
      <c r="G250" s="27" t="str">
        <f>IF('Pre-Survey'!$A250&gt;0, 'Pre-Survey'!AH250, "")</f>
        <v/>
      </c>
      <c r="H250" s="27" t="str">
        <f>IF('Pre-Survey'!$A250&gt;0, 'Pre-Survey'!AI250, "")</f>
        <v/>
      </c>
      <c r="I250" s="27" t="str">
        <f>IF('Pre-Survey'!$A250&gt;0, (SUM(B250:H250)), "")</f>
        <v/>
      </c>
      <c r="J250" s="28" t="e">
        <f>INDEX('Post-Survey'!AO:AO, MATCH('Post-Survey'!$A250, Hidden!$A:$A, 0))</f>
        <v>#N/A</v>
      </c>
      <c r="K250" s="28" t="e">
        <f>INDEX('Post-Survey'!AP:AP, MATCH('Post-Survey'!$A250, Hidden!$A:$A, 0))</f>
        <v>#N/A</v>
      </c>
      <c r="L250" s="28" t="e">
        <f>INDEX('Post-Survey'!AQ:AQ, MATCH('Post-Survey'!$A250, Hidden!$A:$A, 0))</f>
        <v>#N/A</v>
      </c>
      <c r="M250" s="28" t="e">
        <f>INDEX('Post-Survey'!AR:AR, MATCH('Post-Survey'!$A250, Hidden!$A:$A, 0))</f>
        <v>#N/A</v>
      </c>
      <c r="N250" s="28" t="e">
        <f>INDEX('Post-Survey'!AS:AS, MATCH('Post-Survey'!$A250, Hidden!$A:$A, 0))</f>
        <v>#N/A</v>
      </c>
      <c r="O250" s="28" t="e">
        <f>INDEX('Post-Survey'!AT:AT, MATCH('Post-Survey'!$A250, Hidden!$A:$A, 0))</f>
        <v>#N/A</v>
      </c>
      <c r="P250" s="28" t="e">
        <f>INDEX('Post-Survey'!AU:AU, MATCH('Post-Survey'!$A250, Hidden!$A:$A, 0))</f>
        <v>#N/A</v>
      </c>
      <c r="Q250" s="28" t="e">
        <f t="shared" si="28"/>
        <v>#N/A</v>
      </c>
      <c r="R250" s="46" t="e">
        <f t="shared" si="29"/>
        <v>#N/A</v>
      </c>
      <c r="S250" s="46" t="e">
        <f t="shared" si="30"/>
        <v>#N/A</v>
      </c>
      <c r="T250" s="46" t="e">
        <f t="shared" si="31"/>
        <v>#N/A</v>
      </c>
      <c r="U250" s="46" t="e">
        <f t="shared" si="32"/>
        <v>#N/A</v>
      </c>
      <c r="V250" s="46" t="e">
        <f t="shared" si="33"/>
        <v>#N/A</v>
      </c>
      <c r="W250" s="46" t="e">
        <f t="shared" si="34"/>
        <v>#N/A</v>
      </c>
      <c r="X250" s="46" t="e">
        <f t="shared" si="35"/>
        <v>#N/A</v>
      </c>
      <c r="Y250" s="46" t="e">
        <f t="shared" si="36"/>
        <v>#N/A</v>
      </c>
    </row>
    <row r="251" spans="1:25" x14ac:dyDescent="0.3">
      <c r="A251" s="30" t="str">
        <f>IF('Pre-Survey'!A251&gt;0, 'Pre-Survey'!A251, "")</f>
        <v/>
      </c>
      <c r="B251" s="27" t="str">
        <f>IF('Pre-Survey'!$A251&gt;0, 'Pre-Survey'!AC251, "")</f>
        <v/>
      </c>
      <c r="C251" s="27" t="str">
        <f>IF('Pre-Survey'!$A251&gt;0, 'Pre-Survey'!AD251, "")</f>
        <v/>
      </c>
      <c r="D251" s="27" t="str">
        <f>IF('Pre-Survey'!$A251&gt;0, 'Pre-Survey'!AE251, "")</f>
        <v/>
      </c>
      <c r="E251" s="27" t="str">
        <f>IF('Pre-Survey'!$A251&gt;0, 'Pre-Survey'!AF251, "")</f>
        <v/>
      </c>
      <c r="F251" s="27" t="str">
        <f>IF('Pre-Survey'!$A251&gt;0, 'Pre-Survey'!AG251, "")</f>
        <v/>
      </c>
      <c r="G251" s="27" t="str">
        <f>IF('Pre-Survey'!$A251&gt;0, 'Pre-Survey'!AH251, "")</f>
        <v/>
      </c>
      <c r="H251" s="27" t="str">
        <f>IF('Pre-Survey'!$A251&gt;0, 'Pre-Survey'!AI251, "")</f>
        <v/>
      </c>
      <c r="I251" s="27" t="str">
        <f>IF('Pre-Survey'!$A251&gt;0, (SUM(B251:H251)), "")</f>
        <v/>
      </c>
      <c r="J251" s="28" t="e">
        <f>INDEX('Post-Survey'!AO:AO, MATCH('Post-Survey'!$A251, Hidden!$A:$A, 0))</f>
        <v>#N/A</v>
      </c>
      <c r="K251" s="28" t="e">
        <f>INDEX('Post-Survey'!AP:AP, MATCH('Post-Survey'!$A251, Hidden!$A:$A, 0))</f>
        <v>#N/A</v>
      </c>
      <c r="L251" s="28" t="e">
        <f>INDEX('Post-Survey'!AQ:AQ, MATCH('Post-Survey'!$A251, Hidden!$A:$A, 0))</f>
        <v>#N/A</v>
      </c>
      <c r="M251" s="28" t="e">
        <f>INDEX('Post-Survey'!AR:AR, MATCH('Post-Survey'!$A251, Hidden!$A:$A, 0))</f>
        <v>#N/A</v>
      </c>
      <c r="N251" s="28" t="e">
        <f>INDEX('Post-Survey'!AS:AS, MATCH('Post-Survey'!$A251, Hidden!$A:$A, 0))</f>
        <v>#N/A</v>
      </c>
      <c r="O251" s="28" t="e">
        <f>INDEX('Post-Survey'!AT:AT, MATCH('Post-Survey'!$A251, Hidden!$A:$A, 0))</f>
        <v>#N/A</v>
      </c>
      <c r="P251" s="28" t="e">
        <f>INDEX('Post-Survey'!AU:AU, MATCH('Post-Survey'!$A251, Hidden!$A:$A, 0))</f>
        <v>#N/A</v>
      </c>
      <c r="Q251" s="28" t="e">
        <f t="shared" si="28"/>
        <v>#N/A</v>
      </c>
      <c r="R251" s="46" t="e">
        <f t="shared" si="29"/>
        <v>#N/A</v>
      </c>
      <c r="S251" s="46" t="e">
        <f t="shared" si="30"/>
        <v>#N/A</v>
      </c>
      <c r="T251" s="46" t="e">
        <f t="shared" si="31"/>
        <v>#N/A</v>
      </c>
      <c r="U251" s="46" t="e">
        <f t="shared" si="32"/>
        <v>#N/A</v>
      </c>
      <c r="V251" s="46" t="e">
        <f t="shared" si="33"/>
        <v>#N/A</v>
      </c>
      <c r="W251" s="46" t="e">
        <f t="shared" si="34"/>
        <v>#N/A</v>
      </c>
      <c r="X251" s="46" t="e">
        <f t="shared" si="35"/>
        <v>#N/A</v>
      </c>
      <c r="Y251" s="46" t="e">
        <f t="shared" si="36"/>
        <v>#N/A</v>
      </c>
    </row>
    <row r="252" spans="1:25" x14ac:dyDescent="0.3">
      <c r="A252" s="30" t="str">
        <f>IF('Pre-Survey'!A252&gt;0, 'Pre-Survey'!A252, "")</f>
        <v/>
      </c>
      <c r="B252" s="27" t="str">
        <f>IF('Pre-Survey'!$A252&gt;0, 'Pre-Survey'!AC252, "")</f>
        <v/>
      </c>
      <c r="C252" s="27" t="str">
        <f>IF('Pre-Survey'!$A252&gt;0, 'Pre-Survey'!AD252, "")</f>
        <v/>
      </c>
      <c r="D252" s="27" t="str">
        <f>IF('Pre-Survey'!$A252&gt;0, 'Pre-Survey'!AE252, "")</f>
        <v/>
      </c>
      <c r="E252" s="27" t="str">
        <f>IF('Pre-Survey'!$A252&gt;0, 'Pre-Survey'!AF252, "")</f>
        <v/>
      </c>
      <c r="F252" s="27" t="str">
        <f>IF('Pre-Survey'!$A252&gt;0, 'Pre-Survey'!AG252, "")</f>
        <v/>
      </c>
      <c r="G252" s="27" t="str">
        <f>IF('Pre-Survey'!$A252&gt;0, 'Pre-Survey'!AH252, "")</f>
        <v/>
      </c>
      <c r="H252" s="27" t="str">
        <f>IF('Pre-Survey'!$A252&gt;0, 'Pre-Survey'!AI252, "")</f>
        <v/>
      </c>
      <c r="I252" s="27" t="str">
        <f>IF('Pre-Survey'!$A252&gt;0, (SUM(B252:H252)), "")</f>
        <v/>
      </c>
      <c r="J252" s="28" t="e">
        <f>INDEX('Post-Survey'!AO:AO, MATCH('Post-Survey'!$A252, Hidden!$A:$A, 0))</f>
        <v>#N/A</v>
      </c>
      <c r="K252" s="28" t="e">
        <f>INDEX('Post-Survey'!AP:AP, MATCH('Post-Survey'!$A252, Hidden!$A:$A, 0))</f>
        <v>#N/A</v>
      </c>
      <c r="L252" s="28" t="e">
        <f>INDEX('Post-Survey'!AQ:AQ, MATCH('Post-Survey'!$A252, Hidden!$A:$A, 0))</f>
        <v>#N/A</v>
      </c>
      <c r="M252" s="28" t="e">
        <f>INDEX('Post-Survey'!AR:AR, MATCH('Post-Survey'!$A252, Hidden!$A:$A, 0))</f>
        <v>#N/A</v>
      </c>
      <c r="N252" s="28" t="e">
        <f>INDEX('Post-Survey'!AS:AS, MATCH('Post-Survey'!$A252, Hidden!$A:$A, 0))</f>
        <v>#N/A</v>
      </c>
      <c r="O252" s="28" t="e">
        <f>INDEX('Post-Survey'!AT:AT, MATCH('Post-Survey'!$A252, Hidden!$A:$A, 0))</f>
        <v>#N/A</v>
      </c>
      <c r="P252" s="28" t="e">
        <f>INDEX('Post-Survey'!AU:AU, MATCH('Post-Survey'!$A252, Hidden!$A:$A, 0))</f>
        <v>#N/A</v>
      </c>
      <c r="Q252" s="28" t="e">
        <f t="shared" si="28"/>
        <v>#N/A</v>
      </c>
      <c r="R252" s="46" t="e">
        <f t="shared" si="29"/>
        <v>#N/A</v>
      </c>
      <c r="S252" s="46" t="e">
        <f t="shared" si="30"/>
        <v>#N/A</v>
      </c>
      <c r="T252" s="46" t="e">
        <f t="shared" si="31"/>
        <v>#N/A</v>
      </c>
      <c r="U252" s="46" t="e">
        <f t="shared" si="32"/>
        <v>#N/A</v>
      </c>
      <c r="V252" s="46" t="e">
        <f t="shared" si="33"/>
        <v>#N/A</v>
      </c>
      <c r="W252" s="46" t="e">
        <f t="shared" si="34"/>
        <v>#N/A</v>
      </c>
      <c r="X252" s="46" t="e">
        <f t="shared" si="35"/>
        <v>#N/A</v>
      </c>
      <c r="Y252" s="46" t="e">
        <f t="shared" si="36"/>
        <v>#N/A</v>
      </c>
    </row>
    <row r="253" spans="1:25" x14ac:dyDescent="0.3">
      <c r="A253" s="30" t="str">
        <f>IF('Pre-Survey'!A253&gt;0, 'Pre-Survey'!A253, "")</f>
        <v/>
      </c>
      <c r="B253" s="27" t="str">
        <f>IF('Pre-Survey'!$A253&gt;0, 'Pre-Survey'!AC253, "")</f>
        <v/>
      </c>
      <c r="C253" s="27" t="str">
        <f>IF('Pre-Survey'!$A253&gt;0, 'Pre-Survey'!AD253, "")</f>
        <v/>
      </c>
      <c r="D253" s="27" t="str">
        <f>IF('Pre-Survey'!$A253&gt;0, 'Pre-Survey'!AE253, "")</f>
        <v/>
      </c>
      <c r="E253" s="27" t="str">
        <f>IF('Pre-Survey'!$A253&gt;0, 'Pre-Survey'!AF253, "")</f>
        <v/>
      </c>
      <c r="F253" s="27" t="str">
        <f>IF('Pre-Survey'!$A253&gt;0, 'Pre-Survey'!AG253, "")</f>
        <v/>
      </c>
      <c r="G253" s="27" t="str">
        <f>IF('Pre-Survey'!$A253&gt;0, 'Pre-Survey'!AH253, "")</f>
        <v/>
      </c>
      <c r="H253" s="27" t="str">
        <f>IF('Pre-Survey'!$A253&gt;0, 'Pre-Survey'!AI253, "")</f>
        <v/>
      </c>
      <c r="I253" s="27" t="str">
        <f>IF('Pre-Survey'!$A253&gt;0, (SUM(B253:H253)), "")</f>
        <v/>
      </c>
      <c r="J253" s="28" t="e">
        <f>INDEX('Post-Survey'!AO:AO, MATCH('Post-Survey'!$A253, Hidden!$A:$A, 0))</f>
        <v>#N/A</v>
      </c>
      <c r="K253" s="28" t="e">
        <f>INDEX('Post-Survey'!AP:AP, MATCH('Post-Survey'!$A253, Hidden!$A:$A, 0))</f>
        <v>#N/A</v>
      </c>
      <c r="L253" s="28" t="e">
        <f>INDEX('Post-Survey'!AQ:AQ, MATCH('Post-Survey'!$A253, Hidden!$A:$A, 0))</f>
        <v>#N/A</v>
      </c>
      <c r="M253" s="28" t="e">
        <f>INDEX('Post-Survey'!AR:AR, MATCH('Post-Survey'!$A253, Hidden!$A:$A, 0))</f>
        <v>#N/A</v>
      </c>
      <c r="N253" s="28" t="e">
        <f>INDEX('Post-Survey'!AS:AS, MATCH('Post-Survey'!$A253, Hidden!$A:$A, 0))</f>
        <v>#N/A</v>
      </c>
      <c r="O253" s="28" t="e">
        <f>INDEX('Post-Survey'!AT:AT, MATCH('Post-Survey'!$A253, Hidden!$A:$A, 0))</f>
        <v>#N/A</v>
      </c>
      <c r="P253" s="28" t="e">
        <f>INDEX('Post-Survey'!AU:AU, MATCH('Post-Survey'!$A253, Hidden!$A:$A, 0))</f>
        <v>#N/A</v>
      </c>
      <c r="Q253" s="28" t="e">
        <f t="shared" si="28"/>
        <v>#N/A</v>
      </c>
      <c r="R253" s="46" t="e">
        <f t="shared" si="29"/>
        <v>#N/A</v>
      </c>
      <c r="S253" s="46" t="e">
        <f t="shared" si="30"/>
        <v>#N/A</v>
      </c>
      <c r="T253" s="46" t="e">
        <f t="shared" si="31"/>
        <v>#N/A</v>
      </c>
      <c r="U253" s="46" t="e">
        <f t="shared" si="32"/>
        <v>#N/A</v>
      </c>
      <c r="V253" s="46" t="e">
        <f t="shared" si="33"/>
        <v>#N/A</v>
      </c>
      <c r="W253" s="46" t="e">
        <f t="shared" si="34"/>
        <v>#N/A</v>
      </c>
      <c r="X253" s="46" t="e">
        <f t="shared" si="35"/>
        <v>#N/A</v>
      </c>
      <c r="Y253" s="46" t="e">
        <f t="shared" si="36"/>
        <v>#N/A</v>
      </c>
    </row>
    <row r="254" spans="1:25" x14ac:dyDescent="0.3">
      <c r="A254" s="30" t="str">
        <f>IF('Pre-Survey'!A254&gt;0, 'Pre-Survey'!A254, "")</f>
        <v/>
      </c>
      <c r="B254" s="27" t="str">
        <f>IF('Pre-Survey'!$A254&gt;0, 'Pre-Survey'!AC254, "")</f>
        <v/>
      </c>
      <c r="C254" s="27" t="str">
        <f>IF('Pre-Survey'!$A254&gt;0, 'Pre-Survey'!AD254, "")</f>
        <v/>
      </c>
      <c r="D254" s="27" t="str">
        <f>IF('Pre-Survey'!$A254&gt;0, 'Pre-Survey'!AE254, "")</f>
        <v/>
      </c>
      <c r="E254" s="27" t="str">
        <f>IF('Pre-Survey'!$A254&gt;0, 'Pre-Survey'!AF254, "")</f>
        <v/>
      </c>
      <c r="F254" s="27" t="str">
        <f>IF('Pre-Survey'!$A254&gt;0, 'Pre-Survey'!AG254, "")</f>
        <v/>
      </c>
      <c r="G254" s="27" t="str">
        <f>IF('Pre-Survey'!$A254&gt;0, 'Pre-Survey'!AH254, "")</f>
        <v/>
      </c>
      <c r="H254" s="27" t="str">
        <f>IF('Pre-Survey'!$A254&gt;0, 'Pre-Survey'!AI254, "")</f>
        <v/>
      </c>
      <c r="I254" s="27" t="str">
        <f>IF('Pre-Survey'!$A254&gt;0, (SUM(B254:H254)), "")</f>
        <v/>
      </c>
      <c r="J254" s="28" t="e">
        <f>INDEX('Post-Survey'!AO:AO, MATCH('Post-Survey'!$A254, Hidden!$A:$A, 0))</f>
        <v>#N/A</v>
      </c>
      <c r="K254" s="28" t="e">
        <f>INDEX('Post-Survey'!AP:AP, MATCH('Post-Survey'!$A254, Hidden!$A:$A, 0))</f>
        <v>#N/A</v>
      </c>
      <c r="L254" s="28" t="e">
        <f>INDEX('Post-Survey'!AQ:AQ, MATCH('Post-Survey'!$A254, Hidden!$A:$A, 0))</f>
        <v>#N/A</v>
      </c>
      <c r="M254" s="28" t="e">
        <f>INDEX('Post-Survey'!AR:AR, MATCH('Post-Survey'!$A254, Hidden!$A:$A, 0))</f>
        <v>#N/A</v>
      </c>
      <c r="N254" s="28" t="e">
        <f>INDEX('Post-Survey'!AS:AS, MATCH('Post-Survey'!$A254, Hidden!$A:$A, 0))</f>
        <v>#N/A</v>
      </c>
      <c r="O254" s="28" t="e">
        <f>INDEX('Post-Survey'!AT:AT, MATCH('Post-Survey'!$A254, Hidden!$A:$A, 0))</f>
        <v>#N/A</v>
      </c>
      <c r="P254" s="28" t="e">
        <f>INDEX('Post-Survey'!AU:AU, MATCH('Post-Survey'!$A254, Hidden!$A:$A, 0))</f>
        <v>#N/A</v>
      </c>
      <c r="Q254" s="28" t="e">
        <f t="shared" si="28"/>
        <v>#N/A</v>
      </c>
      <c r="R254" s="46" t="e">
        <f t="shared" si="29"/>
        <v>#N/A</v>
      </c>
      <c r="S254" s="46" t="e">
        <f t="shared" si="30"/>
        <v>#N/A</v>
      </c>
      <c r="T254" s="46" t="e">
        <f t="shared" si="31"/>
        <v>#N/A</v>
      </c>
      <c r="U254" s="46" t="e">
        <f t="shared" si="32"/>
        <v>#N/A</v>
      </c>
      <c r="V254" s="46" t="e">
        <f t="shared" si="33"/>
        <v>#N/A</v>
      </c>
      <c r="W254" s="46" t="e">
        <f t="shared" si="34"/>
        <v>#N/A</v>
      </c>
      <c r="X254" s="46" t="e">
        <f t="shared" si="35"/>
        <v>#N/A</v>
      </c>
      <c r="Y254" s="46" t="e">
        <f t="shared" si="36"/>
        <v>#N/A</v>
      </c>
    </row>
    <row r="255" spans="1:25" x14ac:dyDescent="0.3">
      <c r="A255" s="30" t="str">
        <f>IF('Pre-Survey'!A255&gt;0, 'Pre-Survey'!A255, "")</f>
        <v/>
      </c>
      <c r="B255" s="27" t="str">
        <f>IF('Pre-Survey'!$A255&gt;0, 'Pre-Survey'!AC255, "")</f>
        <v/>
      </c>
      <c r="C255" s="27" t="str">
        <f>IF('Pre-Survey'!$A255&gt;0, 'Pre-Survey'!AD255, "")</f>
        <v/>
      </c>
      <c r="D255" s="27" t="str">
        <f>IF('Pre-Survey'!$A255&gt;0, 'Pre-Survey'!AE255, "")</f>
        <v/>
      </c>
      <c r="E255" s="27" t="str">
        <f>IF('Pre-Survey'!$A255&gt;0, 'Pre-Survey'!AF255, "")</f>
        <v/>
      </c>
      <c r="F255" s="27" t="str">
        <f>IF('Pre-Survey'!$A255&gt;0, 'Pre-Survey'!AG255, "")</f>
        <v/>
      </c>
      <c r="G255" s="27" t="str">
        <f>IF('Pre-Survey'!$A255&gt;0, 'Pre-Survey'!AH255, "")</f>
        <v/>
      </c>
      <c r="H255" s="27" t="str">
        <f>IF('Pre-Survey'!$A255&gt;0, 'Pre-Survey'!AI255, "")</f>
        <v/>
      </c>
      <c r="I255" s="27" t="str">
        <f>IF('Pre-Survey'!$A255&gt;0, (SUM(B255:H255)), "")</f>
        <v/>
      </c>
      <c r="J255" s="28" t="e">
        <f>INDEX('Post-Survey'!AO:AO, MATCH('Post-Survey'!$A255, Hidden!$A:$A, 0))</f>
        <v>#N/A</v>
      </c>
      <c r="K255" s="28" t="e">
        <f>INDEX('Post-Survey'!AP:AP, MATCH('Post-Survey'!$A255, Hidden!$A:$A, 0))</f>
        <v>#N/A</v>
      </c>
      <c r="L255" s="28" t="e">
        <f>INDEX('Post-Survey'!AQ:AQ, MATCH('Post-Survey'!$A255, Hidden!$A:$A, 0))</f>
        <v>#N/A</v>
      </c>
      <c r="M255" s="28" t="e">
        <f>INDEX('Post-Survey'!AR:AR, MATCH('Post-Survey'!$A255, Hidden!$A:$A, 0))</f>
        <v>#N/A</v>
      </c>
      <c r="N255" s="28" t="e">
        <f>INDEX('Post-Survey'!AS:AS, MATCH('Post-Survey'!$A255, Hidden!$A:$A, 0))</f>
        <v>#N/A</v>
      </c>
      <c r="O255" s="28" t="e">
        <f>INDEX('Post-Survey'!AT:AT, MATCH('Post-Survey'!$A255, Hidden!$A:$A, 0))</f>
        <v>#N/A</v>
      </c>
      <c r="P255" s="28" t="e">
        <f>INDEX('Post-Survey'!AU:AU, MATCH('Post-Survey'!$A255, Hidden!$A:$A, 0))</f>
        <v>#N/A</v>
      </c>
      <c r="Q255" s="28" t="e">
        <f t="shared" si="28"/>
        <v>#N/A</v>
      </c>
      <c r="R255" s="46" t="e">
        <f t="shared" si="29"/>
        <v>#N/A</v>
      </c>
      <c r="S255" s="46" t="e">
        <f t="shared" si="30"/>
        <v>#N/A</v>
      </c>
      <c r="T255" s="46" t="e">
        <f t="shared" si="31"/>
        <v>#N/A</v>
      </c>
      <c r="U255" s="46" t="e">
        <f t="shared" si="32"/>
        <v>#N/A</v>
      </c>
      <c r="V255" s="46" t="e">
        <f t="shared" si="33"/>
        <v>#N/A</v>
      </c>
      <c r="W255" s="46" t="e">
        <f t="shared" si="34"/>
        <v>#N/A</v>
      </c>
      <c r="X255" s="46" t="e">
        <f t="shared" si="35"/>
        <v>#N/A</v>
      </c>
      <c r="Y255" s="46" t="e">
        <f t="shared" si="36"/>
        <v>#N/A</v>
      </c>
    </row>
    <row r="256" spans="1:25" x14ac:dyDescent="0.3">
      <c r="A256" s="30" t="str">
        <f>IF('Pre-Survey'!A256&gt;0, 'Pre-Survey'!A256, "")</f>
        <v/>
      </c>
      <c r="B256" s="27" t="str">
        <f>IF('Pre-Survey'!$A256&gt;0, 'Pre-Survey'!AC256, "")</f>
        <v/>
      </c>
      <c r="C256" s="27" t="str">
        <f>IF('Pre-Survey'!$A256&gt;0, 'Pre-Survey'!AD256, "")</f>
        <v/>
      </c>
      <c r="D256" s="27" t="str">
        <f>IF('Pre-Survey'!$A256&gt;0, 'Pre-Survey'!AE256, "")</f>
        <v/>
      </c>
      <c r="E256" s="27" t="str">
        <f>IF('Pre-Survey'!$A256&gt;0, 'Pre-Survey'!AF256, "")</f>
        <v/>
      </c>
      <c r="F256" s="27" t="str">
        <f>IF('Pre-Survey'!$A256&gt;0, 'Pre-Survey'!AG256, "")</f>
        <v/>
      </c>
      <c r="G256" s="27" t="str">
        <f>IF('Pre-Survey'!$A256&gt;0, 'Pre-Survey'!AH256, "")</f>
        <v/>
      </c>
      <c r="H256" s="27" t="str">
        <f>IF('Pre-Survey'!$A256&gt;0, 'Pre-Survey'!AI256, "")</f>
        <v/>
      </c>
      <c r="I256" s="27" t="str">
        <f>IF('Pre-Survey'!$A256&gt;0, (SUM(B256:H256)), "")</f>
        <v/>
      </c>
      <c r="J256" s="28" t="e">
        <f>INDEX('Post-Survey'!AO:AO, MATCH('Post-Survey'!$A256, Hidden!$A:$A, 0))</f>
        <v>#N/A</v>
      </c>
      <c r="K256" s="28" t="e">
        <f>INDEX('Post-Survey'!AP:AP, MATCH('Post-Survey'!$A256, Hidden!$A:$A, 0))</f>
        <v>#N/A</v>
      </c>
      <c r="L256" s="28" t="e">
        <f>INDEX('Post-Survey'!AQ:AQ, MATCH('Post-Survey'!$A256, Hidden!$A:$A, 0))</f>
        <v>#N/A</v>
      </c>
      <c r="M256" s="28" t="e">
        <f>INDEX('Post-Survey'!AR:AR, MATCH('Post-Survey'!$A256, Hidden!$A:$A, 0))</f>
        <v>#N/A</v>
      </c>
      <c r="N256" s="28" t="e">
        <f>INDEX('Post-Survey'!AS:AS, MATCH('Post-Survey'!$A256, Hidden!$A:$A, 0))</f>
        <v>#N/A</v>
      </c>
      <c r="O256" s="28" t="e">
        <f>INDEX('Post-Survey'!AT:AT, MATCH('Post-Survey'!$A256, Hidden!$A:$A, 0))</f>
        <v>#N/A</v>
      </c>
      <c r="P256" s="28" t="e">
        <f>INDEX('Post-Survey'!AU:AU, MATCH('Post-Survey'!$A256, Hidden!$A:$A, 0))</f>
        <v>#N/A</v>
      </c>
      <c r="Q256" s="28" t="e">
        <f t="shared" si="28"/>
        <v>#N/A</v>
      </c>
      <c r="R256" s="46" t="e">
        <f t="shared" si="29"/>
        <v>#N/A</v>
      </c>
      <c r="S256" s="46" t="e">
        <f t="shared" si="30"/>
        <v>#N/A</v>
      </c>
      <c r="T256" s="46" t="e">
        <f t="shared" si="31"/>
        <v>#N/A</v>
      </c>
      <c r="U256" s="46" t="e">
        <f t="shared" si="32"/>
        <v>#N/A</v>
      </c>
      <c r="V256" s="46" t="e">
        <f t="shared" si="33"/>
        <v>#N/A</v>
      </c>
      <c r="W256" s="46" t="e">
        <f t="shared" si="34"/>
        <v>#N/A</v>
      </c>
      <c r="X256" s="46" t="e">
        <f t="shared" si="35"/>
        <v>#N/A</v>
      </c>
      <c r="Y256" s="46" t="e">
        <f t="shared" si="36"/>
        <v>#N/A</v>
      </c>
    </row>
    <row r="257" spans="1:25" x14ac:dyDescent="0.3">
      <c r="A257" s="30" t="str">
        <f>IF('Pre-Survey'!A257&gt;0, 'Pre-Survey'!A257, "")</f>
        <v/>
      </c>
      <c r="B257" s="27" t="str">
        <f>IF('Pre-Survey'!$A257&gt;0, 'Pre-Survey'!AC257, "")</f>
        <v/>
      </c>
      <c r="C257" s="27" t="str">
        <f>IF('Pre-Survey'!$A257&gt;0, 'Pre-Survey'!AD257, "")</f>
        <v/>
      </c>
      <c r="D257" s="27" t="str">
        <f>IF('Pre-Survey'!$A257&gt;0, 'Pre-Survey'!AE257, "")</f>
        <v/>
      </c>
      <c r="E257" s="27" t="str">
        <f>IF('Pre-Survey'!$A257&gt;0, 'Pre-Survey'!AF257, "")</f>
        <v/>
      </c>
      <c r="F257" s="27" t="str">
        <f>IF('Pre-Survey'!$A257&gt;0, 'Pre-Survey'!AG257, "")</f>
        <v/>
      </c>
      <c r="G257" s="27" t="str">
        <f>IF('Pre-Survey'!$A257&gt;0, 'Pre-Survey'!AH257, "")</f>
        <v/>
      </c>
      <c r="H257" s="27" t="str">
        <f>IF('Pre-Survey'!$A257&gt;0, 'Pre-Survey'!AI257, "")</f>
        <v/>
      </c>
      <c r="I257" s="27" t="str">
        <f>IF('Pre-Survey'!$A257&gt;0, (SUM(B257:H257)), "")</f>
        <v/>
      </c>
      <c r="J257" s="28" t="e">
        <f>INDEX('Post-Survey'!AO:AO, MATCH('Post-Survey'!$A257, Hidden!$A:$A, 0))</f>
        <v>#N/A</v>
      </c>
      <c r="K257" s="28" t="e">
        <f>INDEX('Post-Survey'!AP:AP, MATCH('Post-Survey'!$A257, Hidden!$A:$A, 0))</f>
        <v>#N/A</v>
      </c>
      <c r="L257" s="28" t="e">
        <f>INDEX('Post-Survey'!AQ:AQ, MATCH('Post-Survey'!$A257, Hidden!$A:$A, 0))</f>
        <v>#N/A</v>
      </c>
      <c r="M257" s="28" t="e">
        <f>INDEX('Post-Survey'!AR:AR, MATCH('Post-Survey'!$A257, Hidden!$A:$A, 0))</f>
        <v>#N/A</v>
      </c>
      <c r="N257" s="28" t="e">
        <f>INDEX('Post-Survey'!AS:AS, MATCH('Post-Survey'!$A257, Hidden!$A:$A, 0))</f>
        <v>#N/A</v>
      </c>
      <c r="O257" s="28" t="e">
        <f>INDEX('Post-Survey'!AT:AT, MATCH('Post-Survey'!$A257, Hidden!$A:$A, 0))</f>
        <v>#N/A</v>
      </c>
      <c r="P257" s="28" t="e">
        <f>INDEX('Post-Survey'!AU:AU, MATCH('Post-Survey'!$A257, Hidden!$A:$A, 0))</f>
        <v>#N/A</v>
      </c>
      <c r="Q257" s="28" t="e">
        <f t="shared" si="28"/>
        <v>#N/A</v>
      </c>
      <c r="R257" s="46" t="e">
        <f t="shared" si="29"/>
        <v>#N/A</v>
      </c>
      <c r="S257" s="46" t="e">
        <f t="shared" si="30"/>
        <v>#N/A</v>
      </c>
      <c r="T257" s="46" t="e">
        <f t="shared" si="31"/>
        <v>#N/A</v>
      </c>
      <c r="U257" s="46" t="e">
        <f t="shared" si="32"/>
        <v>#N/A</v>
      </c>
      <c r="V257" s="46" t="e">
        <f t="shared" si="33"/>
        <v>#N/A</v>
      </c>
      <c r="W257" s="46" t="e">
        <f t="shared" si="34"/>
        <v>#N/A</v>
      </c>
      <c r="X257" s="46" t="e">
        <f t="shared" si="35"/>
        <v>#N/A</v>
      </c>
      <c r="Y257" s="46" t="e">
        <f t="shared" si="36"/>
        <v>#N/A</v>
      </c>
    </row>
    <row r="258" spans="1:25" x14ac:dyDescent="0.3">
      <c r="A258" s="30" t="str">
        <f>IF('Pre-Survey'!A258&gt;0, 'Pre-Survey'!A258, "")</f>
        <v/>
      </c>
      <c r="B258" s="27" t="str">
        <f>IF('Pre-Survey'!$A258&gt;0, 'Pre-Survey'!AC258, "")</f>
        <v/>
      </c>
      <c r="C258" s="27" t="str">
        <f>IF('Pre-Survey'!$A258&gt;0, 'Pre-Survey'!AD258, "")</f>
        <v/>
      </c>
      <c r="D258" s="27" t="str">
        <f>IF('Pre-Survey'!$A258&gt;0, 'Pre-Survey'!AE258, "")</f>
        <v/>
      </c>
      <c r="E258" s="27" t="str">
        <f>IF('Pre-Survey'!$A258&gt;0, 'Pre-Survey'!AF258, "")</f>
        <v/>
      </c>
      <c r="F258" s="27" t="str">
        <f>IF('Pre-Survey'!$A258&gt;0, 'Pre-Survey'!AG258, "")</f>
        <v/>
      </c>
      <c r="G258" s="27" t="str">
        <f>IF('Pre-Survey'!$A258&gt;0, 'Pre-Survey'!AH258, "")</f>
        <v/>
      </c>
      <c r="H258" s="27" t="str">
        <f>IF('Pre-Survey'!$A258&gt;0, 'Pre-Survey'!AI258, "")</f>
        <v/>
      </c>
      <c r="I258" s="27" t="str">
        <f>IF('Pre-Survey'!$A258&gt;0, (SUM(B258:H258)), "")</f>
        <v/>
      </c>
      <c r="J258" s="28" t="e">
        <f>INDEX('Post-Survey'!AO:AO, MATCH('Post-Survey'!$A258, Hidden!$A:$A, 0))</f>
        <v>#N/A</v>
      </c>
      <c r="K258" s="28" t="e">
        <f>INDEX('Post-Survey'!AP:AP, MATCH('Post-Survey'!$A258, Hidden!$A:$A, 0))</f>
        <v>#N/A</v>
      </c>
      <c r="L258" s="28" t="e">
        <f>INDEX('Post-Survey'!AQ:AQ, MATCH('Post-Survey'!$A258, Hidden!$A:$A, 0))</f>
        <v>#N/A</v>
      </c>
      <c r="M258" s="28" t="e">
        <f>INDEX('Post-Survey'!AR:AR, MATCH('Post-Survey'!$A258, Hidden!$A:$A, 0))</f>
        <v>#N/A</v>
      </c>
      <c r="N258" s="28" t="e">
        <f>INDEX('Post-Survey'!AS:AS, MATCH('Post-Survey'!$A258, Hidden!$A:$A, 0))</f>
        <v>#N/A</v>
      </c>
      <c r="O258" s="28" t="e">
        <f>INDEX('Post-Survey'!AT:AT, MATCH('Post-Survey'!$A258, Hidden!$A:$A, 0))</f>
        <v>#N/A</v>
      </c>
      <c r="P258" s="28" t="e">
        <f>INDEX('Post-Survey'!AU:AU, MATCH('Post-Survey'!$A258, Hidden!$A:$A, 0))</f>
        <v>#N/A</v>
      </c>
      <c r="Q258" s="28" t="e">
        <f t="shared" si="28"/>
        <v>#N/A</v>
      </c>
      <c r="R258" s="46" t="e">
        <f t="shared" si="29"/>
        <v>#N/A</v>
      </c>
      <c r="S258" s="46" t="e">
        <f t="shared" si="30"/>
        <v>#N/A</v>
      </c>
      <c r="T258" s="46" t="e">
        <f t="shared" si="31"/>
        <v>#N/A</v>
      </c>
      <c r="U258" s="46" t="e">
        <f t="shared" si="32"/>
        <v>#N/A</v>
      </c>
      <c r="V258" s="46" t="e">
        <f t="shared" si="33"/>
        <v>#N/A</v>
      </c>
      <c r="W258" s="46" t="e">
        <f t="shared" si="34"/>
        <v>#N/A</v>
      </c>
      <c r="X258" s="46" t="e">
        <f t="shared" si="35"/>
        <v>#N/A</v>
      </c>
      <c r="Y258" s="46" t="e">
        <f t="shared" si="36"/>
        <v>#N/A</v>
      </c>
    </row>
    <row r="259" spans="1:25" x14ac:dyDescent="0.3">
      <c r="A259" s="30" t="str">
        <f>IF('Pre-Survey'!A259&gt;0, 'Pre-Survey'!A259, "")</f>
        <v/>
      </c>
      <c r="B259" s="27" t="str">
        <f>IF('Pre-Survey'!$A259&gt;0, 'Pre-Survey'!AC259, "")</f>
        <v/>
      </c>
      <c r="C259" s="27" t="str">
        <f>IF('Pre-Survey'!$A259&gt;0, 'Pre-Survey'!AD259, "")</f>
        <v/>
      </c>
      <c r="D259" s="27" t="str">
        <f>IF('Pre-Survey'!$A259&gt;0, 'Pre-Survey'!AE259, "")</f>
        <v/>
      </c>
      <c r="E259" s="27" t="str">
        <f>IF('Pre-Survey'!$A259&gt;0, 'Pre-Survey'!AF259, "")</f>
        <v/>
      </c>
      <c r="F259" s="27" t="str">
        <f>IF('Pre-Survey'!$A259&gt;0, 'Pre-Survey'!AG259, "")</f>
        <v/>
      </c>
      <c r="G259" s="27" t="str">
        <f>IF('Pre-Survey'!$A259&gt;0, 'Pre-Survey'!AH259, "")</f>
        <v/>
      </c>
      <c r="H259" s="27" t="str">
        <f>IF('Pre-Survey'!$A259&gt;0, 'Pre-Survey'!AI259, "")</f>
        <v/>
      </c>
      <c r="I259" s="27" t="str">
        <f>IF('Pre-Survey'!$A259&gt;0, (SUM(B259:H259)), "")</f>
        <v/>
      </c>
      <c r="J259" s="28" t="e">
        <f>INDEX('Post-Survey'!AO:AO, MATCH('Post-Survey'!$A259, Hidden!$A:$A, 0))</f>
        <v>#N/A</v>
      </c>
      <c r="K259" s="28" t="e">
        <f>INDEX('Post-Survey'!AP:AP, MATCH('Post-Survey'!$A259, Hidden!$A:$A, 0))</f>
        <v>#N/A</v>
      </c>
      <c r="L259" s="28" t="e">
        <f>INDEX('Post-Survey'!AQ:AQ, MATCH('Post-Survey'!$A259, Hidden!$A:$A, 0))</f>
        <v>#N/A</v>
      </c>
      <c r="M259" s="28" t="e">
        <f>INDEX('Post-Survey'!AR:AR, MATCH('Post-Survey'!$A259, Hidden!$A:$A, 0))</f>
        <v>#N/A</v>
      </c>
      <c r="N259" s="28" t="e">
        <f>INDEX('Post-Survey'!AS:AS, MATCH('Post-Survey'!$A259, Hidden!$A:$A, 0))</f>
        <v>#N/A</v>
      </c>
      <c r="O259" s="28" t="e">
        <f>INDEX('Post-Survey'!AT:AT, MATCH('Post-Survey'!$A259, Hidden!$A:$A, 0))</f>
        <v>#N/A</v>
      </c>
      <c r="P259" s="28" t="e">
        <f>INDEX('Post-Survey'!AU:AU, MATCH('Post-Survey'!$A259, Hidden!$A:$A, 0))</f>
        <v>#N/A</v>
      </c>
      <c r="Q259" s="28" t="e">
        <f t="shared" si="28"/>
        <v>#N/A</v>
      </c>
      <c r="R259" s="46" t="e">
        <f t="shared" si="29"/>
        <v>#N/A</v>
      </c>
      <c r="S259" s="46" t="e">
        <f t="shared" si="30"/>
        <v>#N/A</v>
      </c>
      <c r="T259" s="46" t="e">
        <f t="shared" si="31"/>
        <v>#N/A</v>
      </c>
      <c r="U259" s="46" t="e">
        <f t="shared" si="32"/>
        <v>#N/A</v>
      </c>
      <c r="V259" s="46" t="e">
        <f t="shared" si="33"/>
        <v>#N/A</v>
      </c>
      <c r="W259" s="46" t="e">
        <f t="shared" si="34"/>
        <v>#N/A</v>
      </c>
      <c r="X259" s="46" t="e">
        <f t="shared" si="35"/>
        <v>#N/A</v>
      </c>
      <c r="Y259" s="46" t="e">
        <f t="shared" si="36"/>
        <v>#N/A</v>
      </c>
    </row>
    <row r="260" spans="1:25" x14ac:dyDescent="0.3">
      <c r="A260" s="30" t="str">
        <f>IF('Pre-Survey'!A260&gt;0, 'Pre-Survey'!A260, "")</f>
        <v/>
      </c>
      <c r="B260" s="27" t="str">
        <f>IF('Pre-Survey'!$A260&gt;0, 'Pre-Survey'!AC260, "")</f>
        <v/>
      </c>
      <c r="C260" s="27" t="str">
        <f>IF('Pre-Survey'!$A260&gt;0, 'Pre-Survey'!AD260, "")</f>
        <v/>
      </c>
      <c r="D260" s="27" t="str">
        <f>IF('Pre-Survey'!$A260&gt;0, 'Pre-Survey'!AE260, "")</f>
        <v/>
      </c>
      <c r="E260" s="27" t="str">
        <f>IF('Pre-Survey'!$A260&gt;0, 'Pre-Survey'!AF260, "")</f>
        <v/>
      </c>
      <c r="F260" s="27" t="str">
        <f>IF('Pre-Survey'!$A260&gt;0, 'Pre-Survey'!AG260, "")</f>
        <v/>
      </c>
      <c r="G260" s="27" t="str">
        <f>IF('Pre-Survey'!$A260&gt;0, 'Pre-Survey'!AH260, "")</f>
        <v/>
      </c>
      <c r="H260" s="27" t="str">
        <f>IF('Pre-Survey'!$A260&gt;0, 'Pre-Survey'!AI260, "")</f>
        <v/>
      </c>
      <c r="I260" s="27" t="str">
        <f>IF('Pre-Survey'!$A260&gt;0, (SUM(B260:H260)), "")</f>
        <v/>
      </c>
      <c r="J260" s="28" t="e">
        <f>INDEX('Post-Survey'!AO:AO, MATCH('Post-Survey'!$A260, Hidden!$A:$A, 0))</f>
        <v>#N/A</v>
      </c>
      <c r="K260" s="28" t="e">
        <f>INDEX('Post-Survey'!AP:AP, MATCH('Post-Survey'!$A260, Hidden!$A:$A, 0))</f>
        <v>#N/A</v>
      </c>
      <c r="L260" s="28" t="e">
        <f>INDEX('Post-Survey'!AQ:AQ, MATCH('Post-Survey'!$A260, Hidden!$A:$A, 0))</f>
        <v>#N/A</v>
      </c>
      <c r="M260" s="28" t="e">
        <f>INDEX('Post-Survey'!AR:AR, MATCH('Post-Survey'!$A260, Hidden!$A:$A, 0))</f>
        <v>#N/A</v>
      </c>
      <c r="N260" s="28" t="e">
        <f>INDEX('Post-Survey'!AS:AS, MATCH('Post-Survey'!$A260, Hidden!$A:$A, 0))</f>
        <v>#N/A</v>
      </c>
      <c r="O260" s="28" t="e">
        <f>INDEX('Post-Survey'!AT:AT, MATCH('Post-Survey'!$A260, Hidden!$A:$A, 0))</f>
        <v>#N/A</v>
      </c>
      <c r="P260" s="28" t="e">
        <f>INDEX('Post-Survey'!AU:AU, MATCH('Post-Survey'!$A260, Hidden!$A:$A, 0))</f>
        <v>#N/A</v>
      </c>
      <c r="Q260" s="28" t="e">
        <f t="shared" ref="Q260:Q323" si="37">SUM(J260:P260)</f>
        <v>#N/A</v>
      </c>
      <c r="R260" s="46" t="e">
        <f t="shared" ref="R260:R323" si="38">J260-B260</f>
        <v>#N/A</v>
      </c>
      <c r="S260" s="46" t="e">
        <f t="shared" ref="S260:S323" si="39">K260-C260</f>
        <v>#N/A</v>
      </c>
      <c r="T260" s="46" t="e">
        <f t="shared" ref="T260:T323" si="40">L260-D260</f>
        <v>#N/A</v>
      </c>
      <c r="U260" s="46" t="e">
        <f t="shared" ref="U260:U323" si="41">M260-E260</f>
        <v>#N/A</v>
      </c>
      <c r="V260" s="46" t="e">
        <f t="shared" ref="V260:V323" si="42">N260-F260</f>
        <v>#N/A</v>
      </c>
      <c r="W260" s="46" t="e">
        <f t="shared" ref="W260:W323" si="43">O260-G260</f>
        <v>#N/A</v>
      </c>
      <c r="X260" s="46" t="e">
        <f t="shared" ref="X260:X323" si="44">P260-H260</f>
        <v>#N/A</v>
      </c>
      <c r="Y260" s="46" t="e">
        <f t="shared" ref="Y260:Y323" si="45">Q260-I260</f>
        <v>#N/A</v>
      </c>
    </row>
    <row r="261" spans="1:25" x14ac:dyDescent="0.3">
      <c r="A261" s="30" t="str">
        <f>IF('Pre-Survey'!A261&gt;0, 'Pre-Survey'!A261, "")</f>
        <v/>
      </c>
      <c r="B261" s="27" t="str">
        <f>IF('Pre-Survey'!$A261&gt;0, 'Pre-Survey'!AC261, "")</f>
        <v/>
      </c>
      <c r="C261" s="27" t="str">
        <f>IF('Pre-Survey'!$A261&gt;0, 'Pre-Survey'!AD261, "")</f>
        <v/>
      </c>
      <c r="D261" s="27" t="str">
        <f>IF('Pre-Survey'!$A261&gt;0, 'Pre-Survey'!AE261, "")</f>
        <v/>
      </c>
      <c r="E261" s="27" t="str">
        <f>IF('Pre-Survey'!$A261&gt;0, 'Pre-Survey'!AF261, "")</f>
        <v/>
      </c>
      <c r="F261" s="27" t="str">
        <f>IF('Pre-Survey'!$A261&gt;0, 'Pre-Survey'!AG261, "")</f>
        <v/>
      </c>
      <c r="G261" s="27" t="str">
        <f>IF('Pre-Survey'!$A261&gt;0, 'Pre-Survey'!AH261, "")</f>
        <v/>
      </c>
      <c r="H261" s="27" t="str">
        <f>IF('Pre-Survey'!$A261&gt;0, 'Pre-Survey'!AI261, "")</f>
        <v/>
      </c>
      <c r="I261" s="27" t="str">
        <f>IF('Pre-Survey'!$A261&gt;0, (SUM(B261:H261)), "")</f>
        <v/>
      </c>
      <c r="J261" s="28" t="e">
        <f>INDEX('Post-Survey'!AO:AO, MATCH('Post-Survey'!$A261, Hidden!$A:$A, 0))</f>
        <v>#N/A</v>
      </c>
      <c r="K261" s="28" t="e">
        <f>INDEX('Post-Survey'!AP:AP, MATCH('Post-Survey'!$A261, Hidden!$A:$A, 0))</f>
        <v>#N/A</v>
      </c>
      <c r="L261" s="28" t="e">
        <f>INDEX('Post-Survey'!AQ:AQ, MATCH('Post-Survey'!$A261, Hidden!$A:$A, 0))</f>
        <v>#N/A</v>
      </c>
      <c r="M261" s="28" t="e">
        <f>INDEX('Post-Survey'!AR:AR, MATCH('Post-Survey'!$A261, Hidden!$A:$A, 0))</f>
        <v>#N/A</v>
      </c>
      <c r="N261" s="28" t="e">
        <f>INDEX('Post-Survey'!AS:AS, MATCH('Post-Survey'!$A261, Hidden!$A:$A, 0))</f>
        <v>#N/A</v>
      </c>
      <c r="O261" s="28" t="e">
        <f>INDEX('Post-Survey'!AT:AT, MATCH('Post-Survey'!$A261, Hidden!$A:$A, 0))</f>
        <v>#N/A</v>
      </c>
      <c r="P261" s="28" t="e">
        <f>INDEX('Post-Survey'!AU:AU, MATCH('Post-Survey'!$A261, Hidden!$A:$A, 0))</f>
        <v>#N/A</v>
      </c>
      <c r="Q261" s="28" t="e">
        <f t="shared" si="37"/>
        <v>#N/A</v>
      </c>
      <c r="R261" s="46" t="e">
        <f t="shared" si="38"/>
        <v>#N/A</v>
      </c>
      <c r="S261" s="46" t="e">
        <f t="shared" si="39"/>
        <v>#N/A</v>
      </c>
      <c r="T261" s="46" t="e">
        <f t="shared" si="40"/>
        <v>#N/A</v>
      </c>
      <c r="U261" s="46" t="e">
        <f t="shared" si="41"/>
        <v>#N/A</v>
      </c>
      <c r="V261" s="46" t="e">
        <f t="shared" si="42"/>
        <v>#N/A</v>
      </c>
      <c r="W261" s="46" t="e">
        <f t="shared" si="43"/>
        <v>#N/A</v>
      </c>
      <c r="X261" s="46" t="e">
        <f t="shared" si="44"/>
        <v>#N/A</v>
      </c>
      <c r="Y261" s="46" t="e">
        <f t="shared" si="45"/>
        <v>#N/A</v>
      </c>
    </row>
    <row r="262" spans="1:25" x14ac:dyDescent="0.3">
      <c r="A262" s="30" t="str">
        <f>IF('Pre-Survey'!A262&gt;0, 'Pre-Survey'!A262, "")</f>
        <v/>
      </c>
      <c r="B262" s="27" t="str">
        <f>IF('Pre-Survey'!$A262&gt;0, 'Pre-Survey'!AC262, "")</f>
        <v/>
      </c>
      <c r="C262" s="27" t="str">
        <f>IF('Pre-Survey'!$A262&gt;0, 'Pre-Survey'!AD262, "")</f>
        <v/>
      </c>
      <c r="D262" s="27" t="str">
        <f>IF('Pre-Survey'!$A262&gt;0, 'Pre-Survey'!AE262, "")</f>
        <v/>
      </c>
      <c r="E262" s="27" t="str">
        <f>IF('Pre-Survey'!$A262&gt;0, 'Pre-Survey'!AF262, "")</f>
        <v/>
      </c>
      <c r="F262" s="27" t="str">
        <f>IF('Pre-Survey'!$A262&gt;0, 'Pre-Survey'!AG262, "")</f>
        <v/>
      </c>
      <c r="G262" s="27" t="str">
        <f>IF('Pre-Survey'!$A262&gt;0, 'Pre-Survey'!AH262, "")</f>
        <v/>
      </c>
      <c r="H262" s="27" t="str">
        <f>IF('Pre-Survey'!$A262&gt;0, 'Pre-Survey'!AI262, "")</f>
        <v/>
      </c>
      <c r="I262" s="27" t="str">
        <f>IF('Pre-Survey'!$A262&gt;0, (SUM(B262:H262)), "")</f>
        <v/>
      </c>
      <c r="J262" s="28" t="e">
        <f>INDEX('Post-Survey'!AO:AO, MATCH('Post-Survey'!$A262, Hidden!$A:$A, 0))</f>
        <v>#N/A</v>
      </c>
      <c r="K262" s="28" t="e">
        <f>INDEX('Post-Survey'!AP:AP, MATCH('Post-Survey'!$A262, Hidden!$A:$A, 0))</f>
        <v>#N/A</v>
      </c>
      <c r="L262" s="28" t="e">
        <f>INDEX('Post-Survey'!AQ:AQ, MATCH('Post-Survey'!$A262, Hidden!$A:$A, 0))</f>
        <v>#N/A</v>
      </c>
      <c r="M262" s="28" t="e">
        <f>INDEX('Post-Survey'!AR:AR, MATCH('Post-Survey'!$A262, Hidden!$A:$A, 0))</f>
        <v>#N/A</v>
      </c>
      <c r="N262" s="28" t="e">
        <f>INDEX('Post-Survey'!AS:AS, MATCH('Post-Survey'!$A262, Hidden!$A:$A, 0))</f>
        <v>#N/A</v>
      </c>
      <c r="O262" s="28" t="e">
        <f>INDEX('Post-Survey'!AT:AT, MATCH('Post-Survey'!$A262, Hidden!$A:$A, 0))</f>
        <v>#N/A</v>
      </c>
      <c r="P262" s="28" t="e">
        <f>INDEX('Post-Survey'!AU:AU, MATCH('Post-Survey'!$A262, Hidden!$A:$A, 0))</f>
        <v>#N/A</v>
      </c>
      <c r="Q262" s="28" t="e">
        <f t="shared" si="37"/>
        <v>#N/A</v>
      </c>
      <c r="R262" s="46" t="e">
        <f t="shared" si="38"/>
        <v>#N/A</v>
      </c>
      <c r="S262" s="46" t="e">
        <f t="shared" si="39"/>
        <v>#N/A</v>
      </c>
      <c r="T262" s="46" t="e">
        <f t="shared" si="40"/>
        <v>#N/A</v>
      </c>
      <c r="U262" s="46" t="e">
        <f t="shared" si="41"/>
        <v>#N/A</v>
      </c>
      <c r="V262" s="46" t="e">
        <f t="shared" si="42"/>
        <v>#N/A</v>
      </c>
      <c r="W262" s="46" t="e">
        <f t="shared" si="43"/>
        <v>#N/A</v>
      </c>
      <c r="X262" s="46" t="e">
        <f t="shared" si="44"/>
        <v>#N/A</v>
      </c>
      <c r="Y262" s="46" t="e">
        <f t="shared" si="45"/>
        <v>#N/A</v>
      </c>
    </row>
    <row r="263" spans="1:25" x14ac:dyDescent="0.3">
      <c r="A263" s="30" t="str">
        <f>IF('Pre-Survey'!A263&gt;0, 'Pre-Survey'!A263, "")</f>
        <v/>
      </c>
      <c r="B263" s="27" t="str">
        <f>IF('Pre-Survey'!$A263&gt;0, 'Pre-Survey'!AC263, "")</f>
        <v/>
      </c>
      <c r="C263" s="27" t="str">
        <f>IF('Pre-Survey'!$A263&gt;0, 'Pre-Survey'!AD263, "")</f>
        <v/>
      </c>
      <c r="D263" s="27" t="str">
        <f>IF('Pre-Survey'!$A263&gt;0, 'Pre-Survey'!AE263, "")</f>
        <v/>
      </c>
      <c r="E263" s="27" t="str">
        <f>IF('Pre-Survey'!$A263&gt;0, 'Pre-Survey'!AF263, "")</f>
        <v/>
      </c>
      <c r="F263" s="27" t="str">
        <f>IF('Pre-Survey'!$A263&gt;0, 'Pre-Survey'!AG263, "")</f>
        <v/>
      </c>
      <c r="G263" s="27" t="str">
        <f>IF('Pre-Survey'!$A263&gt;0, 'Pre-Survey'!AH263, "")</f>
        <v/>
      </c>
      <c r="H263" s="27" t="str">
        <f>IF('Pre-Survey'!$A263&gt;0, 'Pre-Survey'!AI263, "")</f>
        <v/>
      </c>
      <c r="I263" s="27" t="str">
        <f>IF('Pre-Survey'!$A263&gt;0, (SUM(B263:H263)), "")</f>
        <v/>
      </c>
      <c r="J263" s="28" t="e">
        <f>INDEX('Post-Survey'!AO:AO, MATCH('Post-Survey'!$A263, Hidden!$A:$A, 0))</f>
        <v>#N/A</v>
      </c>
      <c r="K263" s="28" t="e">
        <f>INDEX('Post-Survey'!AP:AP, MATCH('Post-Survey'!$A263, Hidden!$A:$A, 0))</f>
        <v>#N/A</v>
      </c>
      <c r="L263" s="28" t="e">
        <f>INDEX('Post-Survey'!AQ:AQ, MATCH('Post-Survey'!$A263, Hidden!$A:$A, 0))</f>
        <v>#N/A</v>
      </c>
      <c r="M263" s="28" t="e">
        <f>INDEX('Post-Survey'!AR:AR, MATCH('Post-Survey'!$A263, Hidden!$A:$A, 0))</f>
        <v>#N/A</v>
      </c>
      <c r="N263" s="28" t="e">
        <f>INDEX('Post-Survey'!AS:AS, MATCH('Post-Survey'!$A263, Hidden!$A:$A, 0))</f>
        <v>#N/A</v>
      </c>
      <c r="O263" s="28" t="e">
        <f>INDEX('Post-Survey'!AT:AT, MATCH('Post-Survey'!$A263, Hidden!$A:$A, 0))</f>
        <v>#N/A</v>
      </c>
      <c r="P263" s="28" t="e">
        <f>INDEX('Post-Survey'!AU:AU, MATCH('Post-Survey'!$A263, Hidden!$A:$A, 0))</f>
        <v>#N/A</v>
      </c>
      <c r="Q263" s="28" t="e">
        <f t="shared" si="37"/>
        <v>#N/A</v>
      </c>
      <c r="R263" s="46" t="e">
        <f t="shared" si="38"/>
        <v>#N/A</v>
      </c>
      <c r="S263" s="46" t="e">
        <f t="shared" si="39"/>
        <v>#N/A</v>
      </c>
      <c r="T263" s="46" t="e">
        <f t="shared" si="40"/>
        <v>#N/A</v>
      </c>
      <c r="U263" s="46" t="e">
        <f t="shared" si="41"/>
        <v>#N/A</v>
      </c>
      <c r="V263" s="46" t="e">
        <f t="shared" si="42"/>
        <v>#N/A</v>
      </c>
      <c r="W263" s="46" t="e">
        <f t="shared" si="43"/>
        <v>#N/A</v>
      </c>
      <c r="X263" s="46" t="e">
        <f t="shared" si="44"/>
        <v>#N/A</v>
      </c>
      <c r="Y263" s="46" t="e">
        <f t="shared" si="45"/>
        <v>#N/A</v>
      </c>
    </row>
    <row r="264" spans="1:25" x14ac:dyDescent="0.3">
      <c r="A264" s="30" t="str">
        <f>IF('Pre-Survey'!A264&gt;0, 'Pre-Survey'!A264, "")</f>
        <v/>
      </c>
      <c r="B264" s="27" t="str">
        <f>IF('Pre-Survey'!$A264&gt;0, 'Pre-Survey'!AC264, "")</f>
        <v/>
      </c>
      <c r="C264" s="27" t="str">
        <f>IF('Pre-Survey'!$A264&gt;0, 'Pre-Survey'!AD264, "")</f>
        <v/>
      </c>
      <c r="D264" s="27" t="str">
        <f>IF('Pre-Survey'!$A264&gt;0, 'Pre-Survey'!AE264, "")</f>
        <v/>
      </c>
      <c r="E264" s="27" t="str">
        <f>IF('Pre-Survey'!$A264&gt;0, 'Pre-Survey'!AF264, "")</f>
        <v/>
      </c>
      <c r="F264" s="27" t="str">
        <f>IF('Pre-Survey'!$A264&gt;0, 'Pre-Survey'!AG264, "")</f>
        <v/>
      </c>
      <c r="G264" s="27" t="str">
        <f>IF('Pre-Survey'!$A264&gt;0, 'Pre-Survey'!AH264, "")</f>
        <v/>
      </c>
      <c r="H264" s="27" t="str">
        <f>IF('Pre-Survey'!$A264&gt;0, 'Pre-Survey'!AI264, "")</f>
        <v/>
      </c>
      <c r="I264" s="27" t="str">
        <f>IF('Pre-Survey'!$A264&gt;0, (SUM(B264:H264)), "")</f>
        <v/>
      </c>
      <c r="J264" s="28" t="e">
        <f>INDEX('Post-Survey'!AO:AO, MATCH('Post-Survey'!$A264, Hidden!$A:$A, 0))</f>
        <v>#N/A</v>
      </c>
      <c r="K264" s="28" t="e">
        <f>INDEX('Post-Survey'!AP:AP, MATCH('Post-Survey'!$A264, Hidden!$A:$A, 0))</f>
        <v>#N/A</v>
      </c>
      <c r="L264" s="28" t="e">
        <f>INDEX('Post-Survey'!AQ:AQ, MATCH('Post-Survey'!$A264, Hidden!$A:$A, 0))</f>
        <v>#N/A</v>
      </c>
      <c r="M264" s="28" t="e">
        <f>INDEX('Post-Survey'!AR:AR, MATCH('Post-Survey'!$A264, Hidden!$A:$A, 0))</f>
        <v>#N/A</v>
      </c>
      <c r="N264" s="28" t="e">
        <f>INDEX('Post-Survey'!AS:AS, MATCH('Post-Survey'!$A264, Hidden!$A:$A, 0))</f>
        <v>#N/A</v>
      </c>
      <c r="O264" s="28" t="e">
        <f>INDEX('Post-Survey'!AT:AT, MATCH('Post-Survey'!$A264, Hidden!$A:$A, 0))</f>
        <v>#N/A</v>
      </c>
      <c r="P264" s="28" t="e">
        <f>INDEX('Post-Survey'!AU:AU, MATCH('Post-Survey'!$A264, Hidden!$A:$A, 0))</f>
        <v>#N/A</v>
      </c>
      <c r="Q264" s="28" t="e">
        <f t="shared" si="37"/>
        <v>#N/A</v>
      </c>
      <c r="R264" s="46" t="e">
        <f t="shared" si="38"/>
        <v>#N/A</v>
      </c>
      <c r="S264" s="46" t="e">
        <f t="shared" si="39"/>
        <v>#N/A</v>
      </c>
      <c r="T264" s="46" t="e">
        <f t="shared" si="40"/>
        <v>#N/A</v>
      </c>
      <c r="U264" s="46" t="e">
        <f t="shared" si="41"/>
        <v>#N/A</v>
      </c>
      <c r="V264" s="46" t="e">
        <f t="shared" si="42"/>
        <v>#N/A</v>
      </c>
      <c r="W264" s="46" t="e">
        <f t="shared" si="43"/>
        <v>#N/A</v>
      </c>
      <c r="X264" s="46" t="e">
        <f t="shared" si="44"/>
        <v>#N/A</v>
      </c>
      <c r="Y264" s="46" t="e">
        <f t="shared" si="45"/>
        <v>#N/A</v>
      </c>
    </row>
    <row r="265" spans="1:25" x14ac:dyDescent="0.3">
      <c r="A265" s="30" t="str">
        <f>IF('Pre-Survey'!A265&gt;0, 'Pre-Survey'!A265, "")</f>
        <v/>
      </c>
      <c r="B265" s="27" t="str">
        <f>IF('Pre-Survey'!$A265&gt;0, 'Pre-Survey'!AC265, "")</f>
        <v/>
      </c>
      <c r="C265" s="27" t="str">
        <f>IF('Pre-Survey'!$A265&gt;0, 'Pre-Survey'!AD265, "")</f>
        <v/>
      </c>
      <c r="D265" s="27" t="str">
        <f>IF('Pre-Survey'!$A265&gt;0, 'Pre-Survey'!AE265, "")</f>
        <v/>
      </c>
      <c r="E265" s="27" t="str">
        <f>IF('Pre-Survey'!$A265&gt;0, 'Pre-Survey'!AF265, "")</f>
        <v/>
      </c>
      <c r="F265" s="27" t="str">
        <f>IF('Pre-Survey'!$A265&gt;0, 'Pre-Survey'!AG265, "")</f>
        <v/>
      </c>
      <c r="G265" s="27" t="str">
        <f>IF('Pre-Survey'!$A265&gt;0, 'Pre-Survey'!AH265, "")</f>
        <v/>
      </c>
      <c r="H265" s="27" t="str">
        <f>IF('Pre-Survey'!$A265&gt;0, 'Pre-Survey'!AI265, "")</f>
        <v/>
      </c>
      <c r="I265" s="27" t="str">
        <f>IF('Pre-Survey'!$A265&gt;0, (SUM(B265:H265)), "")</f>
        <v/>
      </c>
      <c r="J265" s="28" t="e">
        <f>INDEX('Post-Survey'!AO:AO, MATCH('Post-Survey'!$A265, Hidden!$A:$A, 0))</f>
        <v>#N/A</v>
      </c>
      <c r="K265" s="28" t="e">
        <f>INDEX('Post-Survey'!AP:AP, MATCH('Post-Survey'!$A265, Hidden!$A:$A, 0))</f>
        <v>#N/A</v>
      </c>
      <c r="L265" s="28" t="e">
        <f>INDEX('Post-Survey'!AQ:AQ, MATCH('Post-Survey'!$A265, Hidden!$A:$A, 0))</f>
        <v>#N/A</v>
      </c>
      <c r="M265" s="28" t="e">
        <f>INDEX('Post-Survey'!AR:AR, MATCH('Post-Survey'!$A265, Hidden!$A:$A, 0))</f>
        <v>#N/A</v>
      </c>
      <c r="N265" s="28" t="e">
        <f>INDEX('Post-Survey'!AS:AS, MATCH('Post-Survey'!$A265, Hidden!$A:$A, 0))</f>
        <v>#N/A</v>
      </c>
      <c r="O265" s="28" t="e">
        <f>INDEX('Post-Survey'!AT:AT, MATCH('Post-Survey'!$A265, Hidden!$A:$A, 0))</f>
        <v>#N/A</v>
      </c>
      <c r="P265" s="28" t="e">
        <f>INDEX('Post-Survey'!AU:AU, MATCH('Post-Survey'!$A265, Hidden!$A:$A, 0))</f>
        <v>#N/A</v>
      </c>
      <c r="Q265" s="28" t="e">
        <f t="shared" si="37"/>
        <v>#N/A</v>
      </c>
      <c r="R265" s="46" t="e">
        <f t="shared" si="38"/>
        <v>#N/A</v>
      </c>
      <c r="S265" s="46" t="e">
        <f t="shared" si="39"/>
        <v>#N/A</v>
      </c>
      <c r="T265" s="46" t="e">
        <f t="shared" si="40"/>
        <v>#N/A</v>
      </c>
      <c r="U265" s="46" t="e">
        <f t="shared" si="41"/>
        <v>#N/A</v>
      </c>
      <c r="V265" s="46" t="e">
        <f t="shared" si="42"/>
        <v>#N/A</v>
      </c>
      <c r="W265" s="46" t="e">
        <f t="shared" si="43"/>
        <v>#N/A</v>
      </c>
      <c r="X265" s="46" t="e">
        <f t="shared" si="44"/>
        <v>#N/A</v>
      </c>
      <c r="Y265" s="46" t="e">
        <f t="shared" si="45"/>
        <v>#N/A</v>
      </c>
    </row>
    <row r="266" spans="1:25" x14ac:dyDescent="0.3">
      <c r="A266" s="30" t="str">
        <f>IF('Pre-Survey'!A266&gt;0, 'Pre-Survey'!A266, "")</f>
        <v/>
      </c>
      <c r="B266" s="27" t="str">
        <f>IF('Pre-Survey'!$A266&gt;0, 'Pre-Survey'!AC266, "")</f>
        <v/>
      </c>
      <c r="C266" s="27" t="str">
        <f>IF('Pre-Survey'!$A266&gt;0, 'Pre-Survey'!AD266, "")</f>
        <v/>
      </c>
      <c r="D266" s="27" t="str">
        <f>IF('Pre-Survey'!$A266&gt;0, 'Pre-Survey'!AE266, "")</f>
        <v/>
      </c>
      <c r="E266" s="27" t="str">
        <f>IF('Pre-Survey'!$A266&gt;0, 'Pre-Survey'!AF266, "")</f>
        <v/>
      </c>
      <c r="F266" s="27" t="str">
        <f>IF('Pre-Survey'!$A266&gt;0, 'Pre-Survey'!AG266, "")</f>
        <v/>
      </c>
      <c r="G266" s="27" t="str">
        <f>IF('Pre-Survey'!$A266&gt;0, 'Pre-Survey'!AH266, "")</f>
        <v/>
      </c>
      <c r="H266" s="27" t="str">
        <f>IF('Pre-Survey'!$A266&gt;0, 'Pre-Survey'!AI266, "")</f>
        <v/>
      </c>
      <c r="I266" s="27" t="str">
        <f>IF('Pre-Survey'!$A266&gt;0, (SUM(B266:H266)), "")</f>
        <v/>
      </c>
      <c r="J266" s="28" t="e">
        <f>INDEX('Post-Survey'!AO:AO, MATCH('Post-Survey'!$A266, Hidden!$A:$A, 0))</f>
        <v>#N/A</v>
      </c>
      <c r="K266" s="28" t="e">
        <f>INDEX('Post-Survey'!AP:AP, MATCH('Post-Survey'!$A266, Hidden!$A:$A, 0))</f>
        <v>#N/A</v>
      </c>
      <c r="L266" s="28" t="e">
        <f>INDEX('Post-Survey'!AQ:AQ, MATCH('Post-Survey'!$A266, Hidden!$A:$A, 0))</f>
        <v>#N/A</v>
      </c>
      <c r="M266" s="28" t="e">
        <f>INDEX('Post-Survey'!AR:AR, MATCH('Post-Survey'!$A266, Hidden!$A:$A, 0))</f>
        <v>#N/A</v>
      </c>
      <c r="N266" s="28" t="e">
        <f>INDEX('Post-Survey'!AS:AS, MATCH('Post-Survey'!$A266, Hidden!$A:$A, 0))</f>
        <v>#N/A</v>
      </c>
      <c r="O266" s="28" t="e">
        <f>INDEX('Post-Survey'!AT:AT, MATCH('Post-Survey'!$A266, Hidden!$A:$A, 0))</f>
        <v>#N/A</v>
      </c>
      <c r="P266" s="28" t="e">
        <f>INDEX('Post-Survey'!AU:AU, MATCH('Post-Survey'!$A266, Hidden!$A:$A, 0))</f>
        <v>#N/A</v>
      </c>
      <c r="Q266" s="28" t="e">
        <f t="shared" si="37"/>
        <v>#N/A</v>
      </c>
      <c r="R266" s="46" t="e">
        <f t="shared" si="38"/>
        <v>#N/A</v>
      </c>
      <c r="S266" s="46" t="e">
        <f t="shared" si="39"/>
        <v>#N/A</v>
      </c>
      <c r="T266" s="46" t="e">
        <f t="shared" si="40"/>
        <v>#N/A</v>
      </c>
      <c r="U266" s="46" t="e">
        <f t="shared" si="41"/>
        <v>#N/A</v>
      </c>
      <c r="V266" s="46" t="e">
        <f t="shared" si="42"/>
        <v>#N/A</v>
      </c>
      <c r="W266" s="46" t="e">
        <f t="shared" si="43"/>
        <v>#N/A</v>
      </c>
      <c r="X266" s="46" t="e">
        <f t="shared" si="44"/>
        <v>#N/A</v>
      </c>
      <c r="Y266" s="46" t="e">
        <f t="shared" si="45"/>
        <v>#N/A</v>
      </c>
    </row>
    <row r="267" spans="1:25" x14ac:dyDescent="0.3">
      <c r="A267" s="30" t="str">
        <f>IF('Pre-Survey'!A267&gt;0, 'Pre-Survey'!A267, "")</f>
        <v/>
      </c>
      <c r="B267" s="27" t="str">
        <f>IF('Pre-Survey'!$A267&gt;0, 'Pre-Survey'!AC267, "")</f>
        <v/>
      </c>
      <c r="C267" s="27" t="str">
        <f>IF('Pre-Survey'!$A267&gt;0, 'Pre-Survey'!AD267, "")</f>
        <v/>
      </c>
      <c r="D267" s="27" t="str">
        <f>IF('Pre-Survey'!$A267&gt;0, 'Pre-Survey'!AE267, "")</f>
        <v/>
      </c>
      <c r="E267" s="27" t="str">
        <f>IF('Pre-Survey'!$A267&gt;0, 'Pre-Survey'!AF267, "")</f>
        <v/>
      </c>
      <c r="F267" s="27" t="str">
        <f>IF('Pre-Survey'!$A267&gt;0, 'Pre-Survey'!AG267, "")</f>
        <v/>
      </c>
      <c r="G267" s="27" t="str">
        <f>IF('Pre-Survey'!$A267&gt;0, 'Pre-Survey'!AH267, "")</f>
        <v/>
      </c>
      <c r="H267" s="27" t="str">
        <f>IF('Pre-Survey'!$A267&gt;0, 'Pre-Survey'!AI267, "")</f>
        <v/>
      </c>
      <c r="I267" s="27" t="str">
        <f>IF('Pre-Survey'!$A267&gt;0, (SUM(B267:H267)), "")</f>
        <v/>
      </c>
      <c r="J267" s="28" t="e">
        <f>INDEX('Post-Survey'!AO:AO, MATCH('Post-Survey'!$A267, Hidden!$A:$A, 0))</f>
        <v>#N/A</v>
      </c>
      <c r="K267" s="28" t="e">
        <f>INDEX('Post-Survey'!AP:AP, MATCH('Post-Survey'!$A267, Hidden!$A:$A, 0))</f>
        <v>#N/A</v>
      </c>
      <c r="L267" s="28" t="e">
        <f>INDEX('Post-Survey'!AQ:AQ, MATCH('Post-Survey'!$A267, Hidden!$A:$A, 0))</f>
        <v>#N/A</v>
      </c>
      <c r="M267" s="28" t="e">
        <f>INDEX('Post-Survey'!AR:AR, MATCH('Post-Survey'!$A267, Hidden!$A:$A, 0))</f>
        <v>#N/A</v>
      </c>
      <c r="N267" s="28" t="e">
        <f>INDEX('Post-Survey'!AS:AS, MATCH('Post-Survey'!$A267, Hidden!$A:$A, 0))</f>
        <v>#N/A</v>
      </c>
      <c r="O267" s="28" t="e">
        <f>INDEX('Post-Survey'!AT:AT, MATCH('Post-Survey'!$A267, Hidden!$A:$A, 0))</f>
        <v>#N/A</v>
      </c>
      <c r="P267" s="28" t="e">
        <f>INDEX('Post-Survey'!AU:AU, MATCH('Post-Survey'!$A267, Hidden!$A:$A, 0))</f>
        <v>#N/A</v>
      </c>
      <c r="Q267" s="28" t="e">
        <f t="shared" si="37"/>
        <v>#N/A</v>
      </c>
      <c r="R267" s="46" t="e">
        <f t="shared" si="38"/>
        <v>#N/A</v>
      </c>
      <c r="S267" s="46" t="e">
        <f t="shared" si="39"/>
        <v>#N/A</v>
      </c>
      <c r="T267" s="46" t="e">
        <f t="shared" si="40"/>
        <v>#N/A</v>
      </c>
      <c r="U267" s="46" t="e">
        <f t="shared" si="41"/>
        <v>#N/A</v>
      </c>
      <c r="V267" s="46" t="e">
        <f t="shared" si="42"/>
        <v>#N/A</v>
      </c>
      <c r="W267" s="46" t="e">
        <f t="shared" si="43"/>
        <v>#N/A</v>
      </c>
      <c r="X267" s="46" t="e">
        <f t="shared" si="44"/>
        <v>#N/A</v>
      </c>
      <c r="Y267" s="46" t="e">
        <f t="shared" si="45"/>
        <v>#N/A</v>
      </c>
    </row>
    <row r="268" spans="1:25" x14ac:dyDescent="0.3">
      <c r="A268" s="30" t="str">
        <f>IF('Pre-Survey'!A268&gt;0, 'Pre-Survey'!A268, "")</f>
        <v/>
      </c>
      <c r="B268" s="27" t="str">
        <f>IF('Pre-Survey'!$A268&gt;0, 'Pre-Survey'!AC268, "")</f>
        <v/>
      </c>
      <c r="C268" s="27" t="str">
        <f>IF('Pre-Survey'!$A268&gt;0, 'Pre-Survey'!AD268, "")</f>
        <v/>
      </c>
      <c r="D268" s="27" t="str">
        <f>IF('Pre-Survey'!$A268&gt;0, 'Pre-Survey'!AE268, "")</f>
        <v/>
      </c>
      <c r="E268" s="27" t="str">
        <f>IF('Pre-Survey'!$A268&gt;0, 'Pre-Survey'!AF268, "")</f>
        <v/>
      </c>
      <c r="F268" s="27" t="str">
        <f>IF('Pre-Survey'!$A268&gt;0, 'Pre-Survey'!AG268, "")</f>
        <v/>
      </c>
      <c r="G268" s="27" t="str">
        <f>IF('Pre-Survey'!$A268&gt;0, 'Pre-Survey'!AH268, "")</f>
        <v/>
      </c>
      <c r="H268" s="27" t="str">
        <f>IF('Pre-Survey'!$A268&gt;0, 'Pre-Survey'!AI268, "")</f>
        <v/>
      </c>
      <c r="I268" s="27" t="str">
        <f>IF('Pre-Survey'!$A268&gt;0, (SUM(B268:H268)), "")</f>
        <v/>
      </c>
      <c r="J268" s="28" t="e">
        <f>INDEX('Post-Survey'!AO:AO, MATCH('Post-Survey'!$A268, Hidden!$A:$A, 0))</f>
        <v>#N/A</v>
      </c>
      <c r="K268" s="28" t="e">
        <f>INDEX('Post-Survey'!AP:AP, MATCH('Post-Survey'!$A268, Hidden!$A:$A, 0))</f>
        <v>#N/A</v>
      </c>
      <c r="L268" s="28" t="e">
        <f>INDEX('Post-Survey'!AQ:AQ, MATCH('Post-Survey'!$A268, Hidden!$A:$A, 0))</f>
        <v>#N/A</v>
      </c>
      <c r="M268" s="28" t="e">
        <f>INDEX('Post-Survey'!AR:AR, MATCH('Post-Survey'!$A268, Hidden!$A:$A, 0))</f>
        <v>#N/A</v>
      </c>
      <c r="N268" s="28" t="e">
        <f>INDEX('Post-Survey'!AS:AS, MATCH('Post-Survey'!$A268, Hidden!$A:$A, 0))</f>
        <v>#N/A</v>
      </c>
      <c r="O268" s="28" t="e">
        <f>INDEX('Post-Survey'!AT:AT, MATCH('Post-Survey'!$A268, Hidden!$A:$A, 0))</f>
        <v>#N/A</v>
      </c>
      <c r="P268" s="28" t="e">
        <f>INDEX('Post-Survey'!AU:AU, MATCH('Post-Survey'!$A268, Hidden!$A:$A, 0))</f>
        <v>#N/A</v>
      </c>
      <c r="Q268" s="28" t="e">
        <f t="shared" si="37"/>
        <v>#N/A</v>
      </c>
      <c r="R268" s="46" t="e">
        <f t="shared" si="38"/>
        <v>#N/A</v>
      </c>
      <c r="S268" s="46" t="e">
        <f t="shared" si="39"/>
        <v>#N/A</v>
      </c>
      <c r="T268" s="46" t="e">
        <f t="shared" si="40"/>
        <v>#N/A</v>
      </c>
      <c r="U268" s="46" t="e">
        <f t="shared" si="41"/>
        <v>#N/A</v>
      </c>
      <c r="V268" s="46" t="e">
        <f t="shared" si="42"/>
        <v>#N/A</v>
      </c>
      <c r="W268" s="46" t="e">
        <f t="shared" si="43"/>
        <v>#N/A</v>
      </c>
      <c r="X268" s="46" t="e">
        <f t="shared" si="44"/>
        <v>#N/A</v>
      </c>
      <c r="Y268" s="46" t="e">
        <f t="shared" si="45"/>
        <v>#N/A</v>
      </c>
    </row>
    <row r="269" spans="1:25" x14ac:dyDescent="0.3">
      <c r="A269" s="30" t="str">
        <f>IF('Pre-Survey'!A269&gt;0, 'Pre-Survey'!A269, "")</f>
        <v/>
      </c>
      <c r="B269" s="27" t="str">
        <f>IF('Pre-Survey'!$A269&gt;0, 'Pre-Survey'!AC269, "")</f>
        <v/>
      </c>
      <c r="C269" s="27" t="str">
        <f>IF('Pre-Survey'!$A269&gt;0, 'Pre-Survey'!AD269, "")</f>
        <v/>
      </c>
      <c r="D269" s="27" t="str">
        <f>IF('Pre-Survey'!$A269&gt;0, 'Pre-Survey'!AE269, "")</f>
        <v/>
      </c>
      <c r="E269" s="27" t="str">
        <f>IF('Pre-Survey'!$A269&gt;0, 'Pre-Survey'!AF269, "")</f>
        <v/>
      </c>
      <c r="F269" s="27" t="str">
        <f>IF('Pre-Survey'!$A269&gt;0, 'Pre-Survey'!AG269, "")</f>
        <v/>
      </c>
      <c r="G269" s="27" t="str">
        <f>IF('Pre-Survey'!$A269&gt;0, 'Pre-Survey'!AH269, "")</f>
        <v/>
      </c>
      <c r="H269" s="27" t="str">
        <f>IF('Pre-Survey'!$A269&gt;0, 'Pre-Survey'!AI269, "")</f>
        <v/>
      </c>
      <c r="I269" s="27" t="str">
        <f>IF('Pre-Survey'!$A269&gt;0, (SUM(B269:H269)), "")</f>
        <v/>
      </c>
      <c r="J269" s="28" t="e">
        <f>INDEX('Post-Survey'!AO:AO, MATCH('Post-Survey'!$A269, Hidden!$A:$A, 0))</f>
        <v>#N/A</v>
      </c>
      <c r="K269" s="28" t="e">
        <f>INDEX('Post-Survey'!AP:AP, MATCH('Post-Survey'!$A269, Hidden!$A:$A, 0))</f>
        <v>#N/A</v>
      </c>
      <c r="L269" s="28" t="e">
        <f>INDEX('Post-Survey'!AQ:AQ, MATCH('Post-Survey'!$A269, Hidden!$A:$A, 0))</f>
        <v>#N/A</v>
      </c>
      <c r="M269" s="28" t="e">
        <f>INDEX('Post-Survey'!AR:AR, MATCH('Post-Survey'!$A269, Hidden!$A:$A, 0))</f>
        <v>#N/A</v>
      </c>
      <c r="N269" s="28" t="e">
        <f>INDEX('Post-Survey'!AS:AS, MATCH('Post-Survey'!$A269, Hidden!$A:$A, 0))</f>
        <v>#N/A</v>
      </c>
      <c r="O269" s="28" t="e">
        <f>INDEX('Post-Survey'!AT:AT, MATCH('Post-Survey'!$A269, Hidden!$A:$A, 0))</f>
        <v>#N/A</v>
      </c>
      <c r="P269" s="28" t="e">
        <f>INDEX('Post-Survey'!AU:AU, MATCH('Post-Survey'!$A269, Hidden!$A:$A, 0))</f>
        <v>#N/A</v>
      </c>
      <c r="Q269" s="28" t="e">
        <f t="shared" si="37"/>
        <v>#N/A</v>
      </c>
      <c r="R269" s="46" t="e">
        <f t="shared" si="38"/>
        <v>#N/A</v>
      </c>
      <c r="S269" s="46" t="e">
        <f t="shared" si="39"/>
        <v>#N/A</v>
      </c>
      <c r="T269" s="46" t="e">
        <f t="shared" si="40"/>
        <v>#N/A</v>
      </c>
      <c r="U269" s="46" t="e">
        <f t="shared" si="41"/>
        <v>#N/A</v>
      </c>
      <c r="V269" s="46" t="e">
        <f t="shared" si="42"/>
        <v>#N/A</v>
      </c>
      <c r="W269" s="46" t="e">
        <f t="shared" si="43"/>
        <v>#N/A</v>
      </c>
      <c r="X269" s="46" t="e">
        <f t="shared" si="44"/>
        <v>#N/A</v>
      </c>
      <c r="Y269" s="46" t="e">
        <f t="shared" si="45"/>
        <v>#N/A</v>
      </c>
    </row>
    <row r="270" spans="1:25" x14ac:dyDescent="0.3">
      <c r="A270" s="30" t="str">
        <f>IF('Pre-Survey'!A270&gt;0, 'Pre-Survey'!A270, "")</f>
        <v/>
      </c>
      <c r="B270" s="27" t="str">
        <f>IF('Pre-Survey'!$A270&gt;0, 'Pre-Survey'!AC270, "")</f>
        <v/>
      </c>
      <c r="C270" s="27" t="str">
        <f>IF('Pre-Survey'!$A270&gt;0, 'Pre-Survey'!AD270, "")</f>
        <v/>
      </c>
      <c r="D270" s="27" t="str">
        <f>IF('Pre-Survey'!$A270&gt;0, 'Pre-Survey'!AE270, "")</f>
        <v/>
      </c>
      <c r="E270" s="27" t="str">
        <f>IF('Pre-Survey'!$A270&gt;0, 'Pre-Survey'!AF270, "")</f>
        <v/>
      </c>
      <c r="F270" s="27" t="str">
        <f>IF('Pre-Survey'!$A270&gt;0, 'Pre-Survey'!AG270, "")</f>
        <v/>
      </c>
      <c r="G270" s="27" t="str">
        <f>IF('Pre-Survey'!$A270&gt;0, 'Pre-Survey'!AH270, "")</f>
        <v/>
      </c>
      <c r="H270" s="27" t="str">
        <f>IF('Pre-Survey'!$A270&gt;0, 'Pre-Survey'!AI270, "")</f>
        <v/>
      </c>
      <c r="I270" s="27" t="str">
        <f>IF('Pre-Survey'!$A270&gt;0, (SUM(B270:H270)), "")</f>
        <v/>
      </c>
      <c r="J270" s="28" t="e">
        <f>INDEX('Post-Survey'!AO:AO, MATCH('Post-Survey'!$A270, Hidden!$A:$A, 0))</f>
        <v>#N/A</v>
      </c>
      <c r="K270" s="28" t="e">
        <f>INDEX('Post-Survey'!AP:AP, MATCH('Post-Survey'!$A270, Hidden!$A:$A, 0))</f>
        <v>#N/A</v>
      </c>
      <c r="L270" s="28" t="e">
        <f>INDEX('Post-Survey'!AQ:AQ, MATCH('Post-Survey'!$A270, Hidden!$A:$A, 0))</f>
        <v>#N/A</v>
      </c>
      <c r="M270" s="28" t="e">
        <f>INDEX('Post-Survey'!AR:AR, MATCH('Post-Survey'!$A270, Hidden!$A:$A, 0))</f>
        <v>#N/A</v>
      </c>
      <c r="N270" s="28" t="e">
        <f>INDEX('Post-Survey'!AS:AS, MATCH('Post-Survey'!$A270, Hidden!$A:$A, 0))</f>
        <v>#N/A</v>
      </c>
      <c r="O270" s="28" t="e">
        <f>INDEX('Post-Survey'!AT:AT, MATCH('Post-Survey'!$A270, Hidden!$A:$A, 0))</f>
        <v>#N/A</v>
      </c>
      <c r="P270" s="28" t="e">
        <f>INDEX('Post-Survey'!AU:AU, MATCH('Post-Survey'!$A270, Hidden!$A:$A, 0))</f>
        <v>#N/A</v>
      </c>
      <c r="Q270" s="28" t="e">
        <f t="shared" si="37"/>
        <v>#N/A</v>
      </c>
      <c r="R270" s="46" t="e">
        <f t="shared" si="38"/>
        <v>#N/A</v>
      </c>
      <c r="S270" s="46" t="e">
        <f t="shared" si="39"/>
        <v>#N/A</v>
      </c>
      <c r="T270" s="46" t="e">
        <f t="shared" si="40"/>
        <v>#N/A</v>
      </c>
      <c r="U270" s="46" t="e">
        <f t="shared" si="41"/>
        <v>#N/A</v>
      </c>
      <c r="V270" s="46" t="e">
        <f t="shared" si="42"/>
        <v>#N/A</v>
      </c>
      <c r="W270" s="46" t="e">
        <f t="shared" si="43"/>
        <v>#N/A</v>
      </c>
      <c r="X270" s="46" t="e">
        <f t="shared" si="44"/>
        <v>#N/A</v>
      </c>
      <c r="Y270" s="46" t="e">
        <f t="shared" si="45"/>
        <v>#N/A</v>
      </c>
    </row>
    <row r="271" spans="1:25" x14ac:dyDescent="0.3">
      <c r="A271" s="30" t="str">
        <f>IF('Pre-Survey'!A271&gt;0, 'Pre-Survey'!A271, "")</f>
        <v/>
      </c>
      <c r="B271" s="27" t="str">
        <f>IF('Pre-Survey'!$A271&gt;0, 'Pre-Survey'!AC271, "")</f>
        <v/>
      </c>
      <c r="C271" s="27" t="str">
        <f>IF('Pre-Survey'!$A271&gt;0, 'Pre-Survey'!AD271, "")</f>
        <v/>
      </c>
      <c r="D271" s="27" t="str">
        <f>IF('Pre-Survey'!$A271&gt;0, 'Pre-Survey'!AE271, "")</f>
        <v/>
      </c>
      <c r="E271" s="27" t="str">
        <f>IF('Pre-Survey'!$A271&gt;0, 'Pre-Survey'!AF271, "")</f>
        <v/>
      </c>
      <c r="F271" s="27" t="str">
        <f>IF('Pre-Survey'!$A271&gt;0, 'Pre-Survey'!AG271, "")</f>
        <v/>
      </c>
      <c r="G271" s="27" t="str">
        <f>IF('Pre-Survey'!$A271&gt;0, 'Pre-Survey'!AH271, "")</f>
        <v/>
      </c>
      <c r="H271" s="27" t="str">
        <f>IF('Pre-Survey'!$A271&gt;0, 'Pre-Survey'!AI271, "")</f>
        <v/>
      </c>
      <c r="I271" s="27" t="str">
        <f>IF('Pre-Survey'!$A271&gt;0, (SUM(B271:H271)), "")</f>
        <v/>
      </c>
      <c r="J271" s="28" t="e">
        <f>INDEX('Post-Survey'!AO:AO, MATCH('Post-Survey'!$A271, Hidden!$A:$A, 0))</f>
        <v>#N/A</v>
      </c>
      <c r="K271" s="28" t="e">
        <f>INDEX('Post-Survey'!AP:AP, MATCH('Post-Survey'!$A271, Hidden!$A:$A, 0))</f>
        <v>#N/A</v>
      </c>
      <c r="L271" s="28" t="e">
        <f>INDEX('Post-Survey'!AQ:AQ, MATCH('Post-Survey'!$A271, Hidden!$A:$A, 0))</f>
        <v>#N/A</v>
      </c>
      <c r="M271" s="28" t="e">
        <f>INDEX('Post-Survey'!AR:AR, MATCH('Post-Survey'!$A271, Hidden!$A:$A, 0))</f>
        <v>#N/A</v>
      </c>
      <c r="N271" s="28" t="e">
        <f>INDEX('Post-Survey'!AS:AS, MATCH('Post-Survey'!$A271, Hidden!$A:$A, 0))</f>
        <v>#N/A</v>
      </c>
      <c r="O271" s="28" t="e">
        <f>INDEX('Post-Survey'!AT:AT, MATCH('Post-Survey'!$A271, Hidden!$A:$A, 0))</f>
        <v>#N/A</v>
      </c>
      <c r="P271" s="28" t="e">
        <f>INDEX('Post-Survey'!AU:AU, MATCH('Post-Survey'!$A271, Hidden!$A:$A, 0))</f>
        <v>#N/A</v>
      </c>
      <c r="Q271" s="28" t="e">
        <f t="shared" si="37"/>
        <v>#N/A</v>
      </c>
      <c r="R271" s="46" t="e">
        <f t="shared" si="38"/>
        <v>#N/A</v>
      </c>
      <c r="S271" s="46" t="e">
        <f t="shared" si="39"/>
        <v>#N/A</v>
      </c>
      <c r="T271" s="46" t="e">
        <f t="shared" si="40"/>
        <v>#N/A</v>
      </c>
      <c r="U271" s="46" t="e">
        <f t="shared" si="41"/>
        <v>#N/A</v>
      </c>
      <c r="V271" s="46" t="e">
        <f t="shared" si="42"/>
        <v>#N/A</v>
      </c>
      <c r="W271" s="46" t="e">
        <f t="shared" si="43"/>
        <v>#N/A</v>
      </c>
      <c r="X271" s="46" t="e">
        <f t="shared" si="44"/>
        <v>#N/A</v>
      </c>
      <c r="Y271" s="46" t="e">
        <f t="shared" si="45"/>
        <v>#N/A</v>
      </c>
    </row>
    <row r="272" spans="1:25" x14ac:dyDescent="0.3">
      <c r="A272" s="30" t="str">
        <f>IF('Pre-Survey'!A272&gt;0, 'Pre-Survey'!A272, "")</f>
        <v/>
      </c>
      <c r="B272" s="27" t="str">
        <f>IF('Pre-Survey'!$A272&gt;0, 'Pre-Survey'!AC272, "")</f>
        <v/>
      </c>
      <c r="C272" s="27" t="str">
        <f>IF('Pre-Survey'!$A272&gt;0, 'Pre-Survey'!AD272, "")</f>
        <v/>
      </c>
      <c r="D272" s="27" t="str">
        <f>IF('Pre-Survey'!$A272&gt;0, 'Pre-Survey'!AE272, "")</f>
        <v/>
      </c>
      <c r="E272" s="27" t="str">
        <f>IF('Pre-Survey'!$A272&gt;0, 'Pre-Survey'!AF272, "")</f>
        <v/>
      </c>
      <c r="F272" s="27" t="str">
        <f>IF('Pre-Survey'!$A272&gt;0, 'Pre-Survey'!AG272, "")</f>
        <v/>
      </c>
      <c r="G272" s="27" t="str">
        <f>IF('Pre-Survey'!$A272&gt;0, 'Pre-Survey'!AH272, "")</f>
        <v/>
      </c>
      <c r="H272" s="27" t="str">
        <f>IF('Pre-Survey'!$A272&gt;0, 'Pre-Survey'!AI272, "")</f>
        <v/>
      </c>
      <c r="I272" s="27" t="str">
        <f>IF('Pre-Survey'!$A272&gt;0, (SUM(B272:H272)), "")</f>
        <v/>
      </c>
      <c r="J272" s="28" t="e">
        <f>INDEX('Post-Survey'!AO:AO, MATCH('Post-Survey'!$A272, Hidden!$A:$A, 0))</f>
        <v>#N/A</v>
      </c>
      <c r="K272" s="28" t="e">
        <f>INDEX('Post-Survey'!AP:AP, MATCH('Post-Survey'!$A272, Hidden!$A:$A, 0))</f>
        <v>#N/A</v>
      </c>
      <c r="L272" s="28" t="e">
        <f>INDEX('Post-Survey'!AQ:AQ, MATCH('Post-Survey'!$A272, Hidden!$A:$A, 0))</f>
        <v>#N/A</v>
      </c>
      <c r="M272" s="28" t="e">
        <f>INDEX('Post-Survey'!AR:AR, MATCH('Post-Survey'!$A272, Hidden!$A:$A, 0))</f>
        <v>#N/A</v>
      </c>
      <c r="N272" s="28" t="e">
        <f>INDEX('Post-Survey'!AS:AS, MATCH('Post-Survey'!$A272, Hidden!$A:$A, 0))</f>
        <v>#N/A</v>
      </c>
      <c r="O272" s="28" t="e">
        <f>INDEX('Post-Survey'!AT:AT, MATCH('Post-Survey'!$A272, Hidden!$A:$A, 0))</f>
        <v>#N/A</v>
      </c>
      <c r="P272" s="28" t="e">
        <f>INDEX('Post-Survey'!AU:AU, MATCH('Post-Survey'!$A272, Hidden!$A:$A, 0))</f>
        <v>#N/A</v>
      </c>
      <c r="Q272" s="28" t="e">
        <f t="shared" si="37"/>
        <v>#N/A</v>
      </c>
      <c r="R272" s="46" t="e">
        <f t="shared" si="38"/>
        <v>#N/A</v>
      </c>
      <c r="S272" s="46" t="e">
        <f t="shared" si="39"/>
        <v>#N/A</v>
      </c>
      <c r="T272" s="46" t="e">
        <f t="shared" si="40"/>
        <v>#N/A</v>
      </c>
      <c r="U272" s="46" t="e">
        <f t="shared" si="41"/>
        <v>#N/A</v>
      </c>
      <c r="V272" s="46" t="e">
        <f t="shared" si="42"/>
        <v>#N/A</v>
      </c>
      <c r="W272" s="46" t="e">
        <f t="shared" si="43"/>
        <v>#N/A</v>
      </c>
      <c r="X272" s="46" t="e">
        <f t="shared" si="44"/>
        <v>#N/A</v>
      </c>
      <c r="Y272" s="46" t="e">
        <f t="shared" si="45"/>
        <v>#N/A</v>
      </c>
    </row>
    <row r="273" spans="1:25" x14ac:dyDescent="0.3">
      <c r="A273" s="30" t="str">
        <f>IF('Pre-Survey'!A273&gt;0, 'Pre-Survey'!A273, "")</f>
        <v/>
      </c>
      <c r="B273" s="27" t="str">
        <f>IF('Pre-Survey'!$A273&gt;0, 'Pre-Survey'!AC273, "")</f>
        <v/>
      </c>
      <c r="C273" s="27" t="str">
        <f>IF('Pre-Survey'!$A273&gt;0, 'Pre-Survey'!AD273, "")</f>
        <v/>
      </c>
      <c r="D273" s="27" t="str">
        <f>IF('Pre-Survey'!$A273&gt;0, 'Pre-Survey'!AE273, "")</f>
        <v/>
      </c>
      <c r="E273" s="27" t="str">
        <f>IF('Pre-Survey'!$A273&gt;0, 'Pre-Survey'!AF273, "")</f>
        <v/>
      </c>
      <c r="F273" s="27" t="str">
        <f>IF('Pre-Survey'!$A273&gt;0, 'Pre-Survey'!AG273, "")</f>
        <v/>
      </c>
      <c r="G273" s="27" t="str">
        <f>IF('Pre-Survey'!$A273&gt;0, 'Pre-Survey'!AH273, "")</f>
        <v/>
      </c>
      <c r="H273" s="27" t="str">
        <f>IF('Pre-Survey'!$A273&gt;0, 'Pre-Survey'!AI273, "")</f>
        <v/>
      </c>
      <c r="I273" s="27" t="str">
        <f>IF('Pre-Survey'!$A273&gt;0, (SUM(B273:H273)), "")</f>
        <v/>
      </c>
      <c r="J273" s="28" t="e">
        <f>INDEX('Post-Survey'!AO:AO, MATCH('Post-Survey'!$A273, Hidden!$A:$A, 0))</f>
        <v>#N/A</v>
      </c>
      <c r="K273" s="28" t="e">
        <f>INDEX('Post-Survey'!AP:AP, MATCH('Post-Survey'!$A273, Hidden!$A:$A, 0))</f>
        <v>#N/A</v>
      </c>
      <c r="L273" s="28" t="e">
        <f>INDEX('Post-Survey'!AQ:AQ, MATCH('Post-Survey'!$A273, Hidden!$A:$A, 0))</f>
        <v>#N/A</v>
      </c>
      <c r="M273" s="28" t="e">
        <f>INDEX('Post-Survey'!AR:AR, MATCH('Post-Survey'!$A273, Hidden!$A:$A, 0))</f>
        <v>#N/A</v>
      </c>
      <c r="N273" s="28" t="e">
        <f>INDEX('Post-Survey'!AS:AS, MATCH('Post-Survey'!$A273, Hidden!$A:$A, 0))</f>
        <v>#N/A</v>
      </c>
      <c r="O273" s="28" t="e">
        <f>INDEX('Post-Survey'!AT:AT, MATCH('Post-Survey'!$A273, Hidden!$A:$A, 0))</f>
        <v>#N/A</v>
      </c>
      <c r="P273" s="28" t="e">
        <f>INDEX('Post-Survey'!AU:AU, MATCH('Post-Survey'!$A273, Hidden!$A:$A, 0))</f>
        <v>#N/A</v>
      </c>
      <c r="Q273" s="28" t="e">
        <f t="shared" si="37"/>
        <v>#N/A</v>
      </c>
      <c r="R273" s="46" t="e">
        <f t="shared" si="38"/>
        <v>#N/A</v>
      </c>
      <c r="S273" s="46" t="e">
        <f t="shared" si="39"/>
        <v>#N/A</v>
      </c>
      <c r="T273" s="46" t="e">
        <f t="shared" si="40"/>
        <v>#N/A</v>
      </c>
      <c r="U273" s="46" t="e">
        <f t="shared" si="41"/>
        <v>#N/A</v>
      </c>
      <c r="V273" s="46" t="e">
        <f t="shared" si="42"/>
        <v>#N/A</v>
      </c>
      <c r="W273" s="46" t="e">
        <f t="shared" si="43"/>
        <v>#N/A</v>
      </c>
      <c r="X273" s="46" t="e">
        <f t="shared" si="44"/>
        <v>#N/A</v>
      </c>
      <c r="Y273" s="46" t="e">
        <f t="shared" si="45"/>
        <v>#N/A</v>
      </c>
    </row>
    <row r="274" spans="1:25" x14ac:dyDescent="0.3">
      <c r="A274" s="30" t="str">
        <f>IF('Pre-Survey'!A274&gt;0, 'Pre-Survey'!A274, "")</f>
        <v/>
      </c>
      <c r="B274" s="27" t="str">
        <f>IF('Pre-Survey'!$A274&gt;0, 'Pre-Survey'!AC274, "")</f>
        <v/>
      </c>
      <c r="C274" s="27" t="str">
        <f>IF('Pre-Survey'!$A274&gt;0, 'Pre-Survey'!AD274, "")</f>
        <v/>
      </c>
      <c r="D274" s="27" t="str">
        <f>IF('Pre-Survey'!$A274&gt;0, 'Pre-Survey'!AE274, "")</f>
        <v/>
      </c>
      <c r="E274" s="27" t="str">
        <f>IF('Pre-Survey'!$A274&gt;0, 'Pre-Survey'!AF274, "")</f>
        <v/>
      </c>
      <c r="F274" s="27" t="str">
        <f>IF('Pre-Survey'!$A274&gt;0, 'Pre-Survey'!AG274, "")</f>
        <v/>
      </c>
      <c r="G274" s="27" t="str">
        <f>IF('Pre-Survey'!$A274&gt;0, 'Pre-Survey'!AH274, "")</f>
        <v/>
      </c>
      <c r="H274" s="27" t="str">
        <f>IF('Pre-Survey'!$A274&gt;0, 'Pre-Survey'!AI274, "")</f>
        <v/>
      </c>
      <c r="I274" s="27" t="str">
        <f>IF('Pre-Survey'!$A274&gt;0, (SUM(B274:H274)), "")</f>
        <v/>
      </c>
      <c r="J274" s="28" t="e">
        <f>INDEX('Post-Survey'!AO:AO, MATCH('Post-Survey'!$A274, Hidden!$A:$A, 0))</f>
        <v>#N/A</v>
      </c>
      <c r="K274" s="28" t="e">
        <f>INDEX('Post-Survey'!AP:AP, MATCH('Post-Survey'!$A274, Hidden!$A:$A, 0))</f>
        <v>#N/A</v>
      </c>
      <c r="L274" s="28" t="e">
        <f>INDEX('Post-Survey'!AQ:AQ, MATCH('Post-Survey'!$A274, Hidden!$A:$A, 0))</f>
        <v>#N/A</v>
      </c>
      <c r="M274" s="28" t="e">
        <f>INDEX('Post-Survey'!AR:AR, MATCH('Post-Survey'!$A274, Hidden!$A:$A, 0))</f>
        <v>#N/A</v>
      </c>
      <c r="N274" s="28" t="e">
        <f>INDEX('Post-Survey'!AS:AS, MATCH('Post-Survey'!$A274, Hidden!$A:$A, 0))</f>
        <v>#N/A</v>
      </c>
      <c r="O274" s="28" t="e">
        <f>INDEX('Post-Survey'!AT:AT, MATCH('Post-Survey'!$A274, Hidden!$A:$A, 0))</f>
        <v>#N/A</v>
      </c>
      <c r="P274" s="28" t="e">
        <f>INDEX('Post-Survey'!AU:AU, MATCH('Post-Survey'!$A274, Hidden!$A:$A, 0))</f>
        <v>#N/A</v>
      </c>
      <c r="Q274" s="28" t="e">
        <f t="shared" si="37"/>
        <v>#N/A</v>
      </c>
      <c r="R274" s="46" t="e">
        <f t="shared" si="38"/>
        <v>#N/A</v>
      </c>
      <c r="S274" s="46" t="e">
        <f t="shared" si="39"/>
        <v>#N/A</v>
      </c>
      <c r="T274" s="46" t="e">
        <f t="shared" si="40"/>
        <v>#N/A</v>
      </c>
      <c r="U274" s="46" t="e">
        <f t="shared" si="41"/>
        <v>#N/A</v>
      </c>
      <c r="V274" s="46" t="e">
        <f t="shared" si="42"/>
        <v>#N/A</v>
      </c>
      <c r="W274" s="46" t="e">
        <f t="shared" si="43"/>
        <v>#N/A</v>
      </c>
      <c r="X274" s="46" t="e">
        <f t="shared" si="44"/>
        <v>#N/A</v>
      </c>
      <c r="Y274" s="46" t="e">
        <f t="shared" si="45"/>
        <v>#N/A</v>
      </c>
    </row>
    <row r="275" spans="1:25" x14ac:dyDescent="0.3">
      <c r="A275" s="30" t="str">
        <f>IF('Pre-Survey'!A275&gt;0, 'Pre-Survey'!A275, "")</f>
        <v/>
      </c>
      <c r="B275" s="27" t="str">
        <f>IF('Pre-Survey'!$A275&gt;0, 'Pre-Survey'!AC275, "")</f>
        <v/>
      </c>
      <c r="C275" s="27" t="str">
        <f>IF('Pre-Survey'!$A275&gt;0, 'Pre-Survey'!AD275, "")</f>
        <v/>
      </c>
      <c r="D275" s="27" t="str">
        <f>IF('Pre-Survey'!$A275&gt;0, 'Pre-Survey'!AE275, "")</f>
        <v/>
      </c>
      <c r="E275" s="27" t="str">
        <f>IF('Pre-Survey'!$A275&gt;0, 'Pre-Survey'!AF275, "")</f>
        <v/>
      </c>
      <c r="F275" s="27" t="str">
        <f>IF('Pre-Survey'!$A275&gt;0, 'Pre-Survey'!AG275, "")</f>
        <v/>
      </c>
      <c r="G275" s="27" t="str">
        <f>IF('Pre-Survey'!$A275&gt;0, 'Pre-Survey'!AH275, "")</f>
        <v/>
      </c>
      <c r="H275" s="27" t="str">
        <f>IF('Pre-Survey'!$A275&gt;0, 'Pre-Survey'!AI275, "")</f>
        <v/>
      </c>
      <c r="I275" s="27" t="str">
        <f>IF('Pre-Survey'!$A275&gt;0, (SUM(B275:H275)), "")</f>
        <v/>
      </c>
      <c r="J275" s="28" t="e">
        <f>INDEX('Post-Survey'!AO:AO, MATCH('Post-Survey'!$A275, Hidden!$A:$A, 0))</f>
        <v>#N/A</v>
      </c>
      <c r="K275" s="28" t="e">
        <f>INDEX('Post-Survey'!AP:AP, MATCH('Post-Survey'!$A275, Hidden!$A:$A, 0))</f>
        <v>#N/A</v>
      </c>
      <c r="L275" s="28" t="e">
        <f>INDEX('Post-Survey'!AQ:AQ, MATCH('Post-Survey'!$A275, Hidden!$A:$A, 0))</f>
        <v>#N/A</v>
      </c>
      <c r="M275" s="28" t="e">
        <f>INDEX('Post-Survey'!AR:AR, MATCH('Post-Survey'!$A275, Hidden!$A:$A, 0))</f>
        <v>#N/A</v>
      </c>
      <c r="N275" s="28" t="e">
        <f>INDEX('Post-Survey'!AS:AS, MATCH('Post-Survey'!$A275, Hidden!$A:$A, 0))</f>
        <v>#N/A</v>
      </c>
      <c r="O275" s="28" t="e">
        <f>INDEX('Post-Survey'!AT:AT, MATCH('Post-Survey'!$A275, Hidden!$A:$A, 0))</f>
        <v>#N/A</v>
      </c>
      <c r="P275" s="28" t="e">
        <f>INDEX('Post-Survey'!AU:AU, MATCH('Post-Survey'!$A275, Hidden!$A:$A, 0))</f>
        <v>#N/A</v>
      </c>
      <c r="Q275" s="28" t="e">
        <f t="shared" si="37"/>
        <v>#N/A</v>
      </c>
      <c r="R275" s="46" t="e">
        <f t="shared" si="38"/>
        <v>#N/A</v>
      </c>
      <c r="S275" s="46" t="e">
        <f t="shared" si="39"/>
        <v>#N/A</v>
      </c>
      <c r="T275" s="46" t="e">
        <f t="shared" si="40"/>
        <v>#N/A</v>
      </c>
      <c r="U275" s="46" t="e">
        <f t="shared" si="41"/>
        <v>#N/A</v>
      </c>
      <c r="V275" s="46" t="e">
        <f t="shared" si="42"/>
        <v>#N/A</v>
      </c>
      <c r="W275" s="46" t="e">
        <f t="shared" si="43"/>
        <v>#N/A</v>
      </c>
      <c r="X275" s="46" t="e">
        <f t="shared" si="44"/>
        <v>#N/A</v>
      </c>
      <c r="Y275" s="46" t="e">
        <f t="shared" si="45"/>
        <v>#N/A</v>
      </c>
    </row>
    <row r="276" spans="1:25" x14ac:dyDescent="0.3">
      <c r="A276" s="30" t="str">
        <f>IF('Pre-Survey'!A276&gt;0, 'Pre-Survey'!A276, "")</f>
        <v/>
      </c>
      <c r="B276" s="27" t="str">
        <f>IF('Pre-Survey'!$A276&gt;0, 'Pre-Survey'!AC276, "")</f>
        <v/>
      </c>
      <c r="C276" s="27" t="str">
        <f>IF('Pre-Survey'!$A276&gt;0, 'Pre-Survey'!AD276, "")</f>
        <v/>
      </c>
      <c r="D276" s="27" t="str">
        <f>IF('Pre-Survey'!$A276&gt;0, 'Pre-Survey'!AE276, "")</f>
        <v/>
      </c>
      <c r="E276" s="27" t="str">
        <f>IF('Pre-Survey'!$A276&gt;0, 'Pre-Survey'!AF276, "")</f>
        <v/>
      </c>
      <c r="F276" s="27" t="str">
        <f>IF('Pre-Survey'!$A276&gt;0, 'Pre-Survey'!AG276, "")</f>
        <v/>
      </c>
      <c r="G276" s="27" t="str">
        <f>IF('Pre-Survey'!$A276&gt;0, 'Pre-Survey'!AH276, "")</f>
        <v/>
      </c>
      <c r="H276" s="27" t="str">
        <f>IF('Pre-Survey'!$A276&gt;0, 'Pre-Survey'!AI276, "")</f>
        <v/>
      </c>
      <c r="I276" s="27" t="str">
        <f>IF('Pre-Survey'!$A276&gt;0, (SUM(B276:H276)), "")</f>
        <v/>
      </c>
      <c r="J276" s="28" t="e">
        <f>INDEX('Post-Survey'!AO:AO, MATCH('Post-Survey'!$A276, Hidden!$A:$A, 0))</f>
        <v>#N/A</v>
      </c>
      <c r="K276" s="28" t="e">
        <f>INDEX('Post-Survey'!AP:AP, MATCH('Post-Survey'!$A276, Hidden!$A:$A, 0))</f>
        <v>#N/A</v>
      </c>
      <c r="L276" s="28" t="e">
        <f>INDEX('Post-Survey'!AQ:AQ, MATCH('Post-Survey'!$A276, Hidden!$A:$A, 0))</f>
        <v>#N/A</v>
      </c>
      <c r="M276" s="28" t="e">
        <f>INDEX('Post-Survey'!AR:AR, MATCH('Post-Survey'!$A276, Hidden!$A:$A, 0))</f>
        <v>#N/A</v>
      </c>
      <c r="N276" s="28" t="e">
        <f>INDEX('Post-Survey'!AS:AS, MATCH('Post-Survey'!$A276, Hidden!$A:$A, 0))</f>
        <v>#N/A</v>
      </c>
      <c r="O276" s="28" t="e">
        <f>INDEX('Post-Survey'!AT:AT, MATCH('Post-Survey'!$A276, Hidden!$A:$A, 0))</f>
        <v>#N/A</v>
      </c>
      <c r="P276" s="28" t="e">
        <f>INDEX('Post-Survey'!AU:AU, MATCH('Post-Survey'!$A276, Hidden!$A:$A, 0))</f>
        <v>#N/A</v>
      </c>
      <c r="Q276" s="28" t="e">
        <f t="shared" si="37"/>
        <v>#N/A</v>
      </c>
      <c r="R276" s="46" t="e">
        <f t="shared" si="38"/>
        <v>#N/A</v>
      </c>
      <c r="S276" s="46" t="e">
        <f t="shared" si="39"/>
        <v>#N/A</v>
      </c>
      <c r="T276" s="46" t="e">
        <f t="shared" si="40"/>
        <v>#N/A</v>
      </c>
      <c r="U276" s="46" t="e">
        <f t="shared" si="41"/>
        <v>#N/A</v>
      </c>
      <c r="V276" s="46" t="e">
        <f t="shared" si="42"/>
        <v>#N/A</v>
      </c>
      <c r="W276" s="46" t="e">
        <f t="shared" si="43"/>
        <v>#N/A</v>
      </c>
      <c r="X276" s="46" t="e">
        <f t="shared" si="44"/>
        <v>#N/A</v>
      </c>
      <c r="Y276" s="46" t="e">
        <f t="shared" si="45"/>
        <v>#N/A</v>
      </c>
    </row>
    <row r="277" spans="1:25" x14ac:dyDescent="0.3">
      <c r="A277" s="30" t="str">
        <f>IF('Pre-Survey'!A277&gt;0, 'Pre-Survey'!A277, "")</f>
        <v/>
      </c>
      <c r="B277" s="27" t="str">
        <f>IF('Pre-Survey'!$A277&gt;0, 'Pre-Survey'!AC277, "")</f>
        <v/>
      </c>
      <c r="C277" s="27" t="str">
        <f>IF('Pre-Survey'!$A277&gt;0, 'Pre-Survey'!AD277, "")</f>
        <v/>
      </c>
      <c r="D277" s="27" t="str">
        <f>IF('Pre-Survey'!$A277&gt;0, 'Pre-Survey'!AE277, "")</f>
        <v/>
      </c>
      <c r="E277" s="27" t="str">
        <f>IF('Pre-Survey'!$A277&gt;0, 'Pre-Survey'!AF277, "")</f>
        <v/>
      </c>
      <c r="F277" s="27" t="str">
        <f>IF('Pre-Survey'!$A277&gt;0, 'Pre-Survey'!AG277, "")</f>
        <v/>
      </c>
      <c r="G277" s="27" t="str">
        <f>IF('Pre-Survey'!$A277&gt;0, 'Pre-Survey'!AH277, "")</f>
        <v/>
      </c>
      <c r="H277" s="27" t="str">
        <f>IF('Pre-Survey'!$A277&gt;0, 'Pre-Survey'!AI277, "")</f>
        <v/>
      </c>
      <c r="I277" s="27" t="str">
        <f>IF('Pre-Survey'!$A277&gt;0, (SUM(B277:H277)), "")</f>
        <v/>
      </c>
      <c r="J277" s="28" t="e">
        <f>INDEX('Post-Survey'!AO:AO, MATCH('Post-Survey'!$A277, Hidden!$A:$A, 0))</f>
        <v>#N/A</v>
      </c>
      <c r="K277" s="28" t="e">
        <f>INDEX('Post-Survey'!AP:AP, MATCH('Post-Survey'!$A277, Hidden!$A:$A, 0))</f>
        <v>#N/A</v>
      </c>
      <c r="L277" s="28" t="e">
        <f>INDEX('Post-Survey'!AQ:AQ, MATCH('Post-Survey'!$A277, Hidden!$A:$A, 0))</f>
        <v>#N/A</v>
      </c>
      <c r="M277" s="28" t="e">
        <f>INDEX('Post-Survey'!AR:AR, MATCH('Post-Survey'!$A277, Hidden!$A:$A, 0))</f>
        <v>#N/A</v>
      </c>
      <c r="N277" s="28" t="e">
        <f>INDEX('Post-Survey'!AS:AS, MATCH('Post-Survey'!$A277, Hidden!$A:$A, 0))</f>
        <v>#N/A</v>
      </c>
      <c r="O277" s="28" t="e">
        <f>INDEX('Post-Survey'!AT:AT, MATCH('Post-Survey'!$A277, Hidden!$A:$A, 0))</f>
        <v>#N/A</v>
      </c>
      <c r="P277" s="28" t="e">
        <f>INDEX('Post-Survey'!AU:AU, MATCH('Post-Survey'!$A277, Hidden!$A:$A, 0))</f>
        <v>#N/A</v>
      </c>
      <c r="Q277" s="28" t="e">
        <f t="shared" si="37"/>
        <v>#N/A</v>
      </c>
      <c r="R277" s="46" t="e">
        <f t="shared" si="38"/>
        <v>#N/A</v>
      </c>
      <c r="S277" s="46" t="e">
        <f t="shared" si="39"/>
        <v>#N/A</v>
      </c>
      <c r="T277" s="46" t="e">
        <f t="shared" si="40"/>
        <v>#N/A</v>
      </c>
      <c r="U277" s="46" t="e">
        <f t="shared" si="41"/>
        <v>#N/A</v>
      </c>
      <c r="V277" s="46" t="e">
        <f t="shared" si="42"/>
        <v>#N/A</v>
      </c>
      <c r="W277" s="46" t="e">
        <f t="shared" si="43"/>
        <v>#N/A</v>
      </c>
      <c r="X277" s="46" t="e">
        <f t="shared" si="44"/>
        <v>#N/A</v>
      </c>
      <c r="Y277" s="46" t="e">
        <f t="shared" si="45"/>
        <v>#N/A</v>
      </c>
    </row>
    <row r="278" spans="1:25" x14ac:dyDescent="0.3">
      <c r="A278" s="30" t="str">
        <f>IF('Pre-Survey'!A278&gt;0, 'Pre-Survey'!A278, "")</f>
        <v/>
      </c>
      <c r="B278" s="27" t="str">
        <f>IF('Pre-Survey'!$A278&gt;0, 'Pre-Survey'!AC278, "")</f>
        <v/>
      </c>
      <c r="C278" s="27" t="str">
        <f>IF('Pre-Survey'!$A278&gt;0, 'Pre-Survey'!AD278, "")</f>
        <v/>
      </c>
      <c r="D278" s="27" t="str">
        <f>IF('Pre-Survey'!$A278&gt;0, 'Pre-Survey'!AE278, "")</f>
        <v/>
      </c>
      <c r="E278" s="27" t="str">
        <f>IF('Pre-Survey'!$A278&gt;0, 'Pre-Survey'!AF278, "")</f>
        <v/>
      </c>
      <c r="F278" s="27" t="str">
        <f>IF('Pre-Survey'!$A278&gt;0, 'Pre-Survey'!AG278, "")</f>
        <v/>
      </c>
      <c r="G278" s="27" t="str">
        <f>IF('Pre-Survey'!$A278&gt;0, 'Pre-Survey'!AH278, "")</f>
        <v/>
      </c>
      <c r="H278" s="27" t="str">
        <f>IF('Pre-Survey'!$A278&gt;0, 'Pre-Survey'!AI278, "")</f>
        <v/>
      </c>
      <c r="I278" s="27" t="str">
        <f>IF('Pre-Survey'!$A278&gt;0, (SUM(B278:H278)), "")</f>
        <v/>
      </c>
      <c r="J278" s="28" t="e">
        <f>INDEX('Post-Survey'!AO:AO, MATCH('Post-Survey'!$A278, Hidden!$A:$A, 0))</f>
        <v>#N/A</v>
      </c>
      <c r="K278" s="28" t="e">
        <f>INDEX('Post-Survey'!AP:AP, MATCH('Post-Survey'!$A278, Hidden!$A:$A, 0))</f>
        <v>#N/A</v>
      </c>
      <c r="L278" s="28" t="e">
        <f>INDEX('Post-Survey'!AQ:AQ, MATCH('Post-Survey'!$A278, Hidden!$A:$A, 0))</f>
        <v>#N/A</v>
      </c>
      <c r="M278" s="28" t="e">
        <f>INDEX('Post-Survey'!AR:AR, MATCH('Post-Survey'!$A278, Hidden!$A:$A, 0))</f>
        <v>#N/A</v>
      </c>
      <c r="N278" s="28" t="e">
        <f>INDEX('Post-Survey'!AS:AS, MATCH('Post-Survey'!$A278, Hidden!$A:$A, 0))</f>
        <v>#N/A</v>
      </c>
      <c r="O278" s="28" t="e">
        <f>INDEX('Post-Survey'!AT:AT, MATCH('Post-Survey'!$A278, Hidden!$A:$A, 0))</f>
        <v>#N/A</v>
      </c>
      <c r="P278" s="28" t="e">
        <f>INDEX('Post-Survey'!AU:AU, MATCH('Post-Survey'!$A278, Hidden!$A:$A, 0))</f>
        <v>#N/A</v>
      </c>
      <c r="Q278" s="28" t="e">
        <f t="shared" si="37"/>
        <v>#N/A</v>
      </c>
      <c r="R278" s="46" t="e">
        <f t="shared" si="38"/>
        <v>#N/A</v>
      </c>
      <c r="S278" s="46" t="e">
        <f t="shared" si="39"/>
        <v>#N/A</v>
      </c>
      <c r="T278" s="46" t="e">
        <f t="shared" si="40"/>
        <v>#N/A</v>
      </c>
      <c r="U278" s="46" t="e">
        <f t="shared" si="41"/>
        <v>#N/A</v>
      </c>
      <c r="V278" s="46" t="e">
        <f t="shared" si="42"/>
        <v>#N/A</v>
      </c>
      <c r="W278" s="46" t="e">
        <f t="shared" si="43"/>
        <v>#N/A</v>
      </c>
      <c r="X278" s="46" t="e">
        <f t="shared" si="44"/>
        <v>#N/A</v>
      </c>
      <c r="Y278" s="46" t="e">
        <f t="shared" si="45"/>
        <v>#N/A</v>
      </c>
    </row>
    <row r="279" spans="1:25" x14ac:dyDescent="0.3">
      <c r="A279" s="30" t="str">
        <f>IF('Pre-Survey'!A279&gt;0, 'Pre-Survey'!A279, "")</f>
        <v/>
      </c>
      <c r="B279" s="27" t="str">
        <f>IF('Pre-Survey'!$A279&gt;0, 'Pre-Survey'!AC279, "")</f>
        <v/>
      </c>
      <c r="C279" s="27" t="str">
        <f>IF('Pre-Survey'!$A279&gt;0, 'Pre-Survey'!AD279, "")</f>
        <v/>
      </c>
      <c r="D279" s="27" t="str">
        <f>IF('Pre-Survey'!$A279&gt;0, 'Pre-Survey'!AE279, "")</f>
        <v/>
      </c>
      <c r="E279" s="27" t="str">
        <f>IF('Pre-Survey'!$A279&gt;0, 'Pre-Survey'!AF279, "")</f>
        <v/>
      </c>
      <c r="F279" s="27" t="str">
        <f>IF('Pre-Survey'!$A279&gt;0, 'Pre-Survey'!AG279, "")</f>
        <v/>
      </c>
      <c r="G279" s="27" t="str">
        <f>IF('Pre-Survey'!$A279&gt;0, 'Pre-Survey'!AH279, "")</f>
        <v/>
      </c>
      <c r="H279" s="27" t="str">
        <f>IF('Pre-Survey'!$A279&gt;0, 'Pre-Survey'!AI279, "")</f>
        <v/>
      </c>
      <c r="I279" s="27" t="str">
        <f>IF('Pre-Survey'!$A279&gt;0, (SUM(B279:H279)), "")</f>
        <v/>
      </c>
      <c r="J279" s="28" t="e">
        <f>INDEX('Post-Survey'!AO:AO, MATCH('Post-Survey'!$A279, Hidden!$A:$A, 0))</f>
        <v>#N/A</v>
      </c>
      <c r="K279" s="28" t="e">
        <f>INDEX('Post-Survey'!AP:AP, MATCH('Post-Survey'!$A279, Hidden!$A:$A, 0))</f>
        <v>#N/A</v>
      </c>
      <c r="L279" s="28" t="e">
        <f>INDEX('Post-Survey'!AQ:AQ, MATCH('Post-Survey'!$A279, Hidden!$A:$A, 0))</f>
        <v>#N/A</v>
      </c>
      <c r="M279" s="28" t="e">
        <f>INDEX('Post-Survey'!AR:AR, MATCH('Post-Survey'!$A279, Hidden!$A:$A, 0))</f>
        <v>#N/A</v>
      </c>
      <c r="N279" s="28" t="e">
        <f>INDEX('Post-Survey'!AS:AS, MATCH('Post-Survey'!$A279, Hidden!$A:$A, 0))</f>
        <v>#N/A</v>
      </c>
      <c r="O279" s="28" t="e">
        <f>INDEX('Post-Survey'!AT:AT, MATCH('Post-Survey'!$A279, Hidden!$A:$A, 0))</f>
        <v>#N/A</v>
      </c>
      <c r="P279" s="28" t="e">
        <f>INDEX('Post-Survey'!AU:AU, MATCH('Post-Survey'!$A279, Hidden!$A:$A, 0))</f>
        <v>#N/A</v>
      </c>
      <c r="Q279" s="28" t="e">
        <f t="shared" si="37"/>
        <v>#N/A</v>
      </c>
      <c r="R279" s="46" t="e">
        <f t="shared" si="38"/>
        <v>#N/A</v>
      </c>
      <c r="S279" s="46" t="e">
        <f t="shared" si="39"/>
        <v>#N/A</v>
      </c>
      <c r="T279" s="46" t="e">
        <f t="shared" si="40"/>
        <v>#N/A</v>
      </c>
      <c r="U279" s="46" t="e">
        <f t="shared" si="41"/>
        <v>#N/A</v>
      </c>
      <c r="V279" s="46" t="e">
        <f t="shared" si="42"/>
        <v>#N/A</v>
      </c>
      <c r="W279" s="46" t="e">
        <f t="shared" si="43"/>
        <v>#N/A</v>
      </c>
      <c r="X279" s="46" t="e">
        <f t="shared" si="44"/>
        <v>#N/A</v>
      </c>
      <c r="Y279" s="46" t="e">
        <f t="shared" si="45"/>
        <v>#N/A</v>
      </c>
    </row>
    <row r="280" spans="1:25" x14ac:dyDescent="0.3">
      <c r="A280" s="30" t="str">
        <f>IF('Pre-Survey'!A280&gt;0, 'Pre-Survey'!A280, "")</f>
        <v/>
      </c>
      <c r="B280" s="27" t="str">
        <f>IF('Pre-Survey'!$A280&gt;0, 'Pre-Survey'!AC280, "")</f>
        <v/>
      </c>
      <c r="C280" s="27" t="str">
        <f>IF('Pre-Survey'!$A280&gt;0, 'Pre-Survey'!AD280, "")</f>
        <v/>
      </c>
      <c r="D280" s="27" t="str">
        <f>IF('Pre-Survey'!$A280&gt;0, 'Pre-Survey'!AE280, "")</f>
        <v/>
      </c>
      <c r="E280" s="27" t="str">
        <f>IF('Pre-Survey'!$A280&gt;0, 'Pre-Survey'!AF280, "")</f>
        <v/>
      </c>
      <c r="F280" s="27" t="str">
        <f>IF('Pre-Survey'!$A280&gt;0, 'Pre-Survey'!AG280, "")</f>
        <v/>
      </c>
      <c r="G280" s="27" t="str">
        <f>IF('Pre-Survey'!$A280&gt;0, 'Pre-Survey'!AH280, "")</f>
        <v/>
      </c>
      <c r="H280" s="27" t="str">
        <f>IF('Pre-Survey'!$A280&gt;0, 'Pre-Survey'!AI280, "")</f>
        <v/>
      </c>
      <c r="I280" s="27" t="str">
        <f>IF('Pre-Survey'!$A280&gt;0, (SUM(B280:H280)), "")</f>
        <v/>
      </c>
      <c r="J280" s="28" t="e">
        <f>INDEX('Post-Survey'!AO:AO, MATCH('Post-Survey'!$A280, Hidden!$A:$A, 0))</f>
        <v>#N/A</v>
      </c>
      <c r="K280" s="28" t="e">
        <f>INDEX('Post-Survey'!AP:AP, MATCH('Post-Survey'!$A280, Hidden!$A:$A, 0))</f>
        <v>#N/A</v>
      </c>
      <c r="L280" s="28" t="e">
        <f>INDEX('Post-Survey'!AQ:AQ, MATCH('Post-Survey'!$A280, Hidden!$A:$A, 0))</f>
        <v>#N/A</v>
      </c>
      <c r="M280" s="28" t="e">
        <f>INDEX('Post-Survey'!AR:AR, MATCH('Post-Survey'!$A280, Hidden!$A:$A, 0))</f>
        <v>#N/A</v>
      </c>
      <c r="N280" s="28" t="e">
        <f>INDEX('Post-Survey'!AS:AS, MATCH('Post-Survey'!$A280, Hidden!$A:$A, 0))</f>
        <v>#N/A</v>
      </c>
      <c r="O280" s="28" t="e">
        <f>INDEX('Post-Survey'!AT:AT, MATCH('Post-Survey'!$A280, Hidden!$A:$A, 0))</f>
        <v>#N/A</v>
      </c>
      <c r="P280" s="28" t="e">
        <f>INDEX('Post-Survey'!AU:AU, MATCH('Post-Survey'!$A280, Hidden!$A:$A, 0))</f>
        <v>#N/A</v>
      </c>
      <c r="Q280" s="28" t="e">
        <f t="shared" si="37"/>
        <v>#N/A</v>
      </c>
      <c r="R280" s="46" t="e">
        <f t="shared" si="38"/>
        <v>#N/A</v>
      </c>
      <c r="S280" s="46" t="e">
        <f t="shared" si="39"/>
        <v>#N/A</v>
      </c>
      <c r="T280" s="46" t="e">
        <f t="shared" si="40"/>
        <v>#N/A</v>
      </c>
      <c r="U280" s="46" t="e">
        <f t="shared" si="41"/>
        <v>#N/A</v>
      </c>
      <c r="V280" s="46" t="e">
        <f t="shared" si="42"/>
        <v>#N/A</v>
      </c>
      <c r="W280" s="46" t="e">
        <f t="shared" si="43"/>
        <v>#N/A</v>
      </c>
      <c r="X280" s="46" t="e">
        <f t="shared" si="44"/>
        <v>#N/A</v>
      </c>
      <c r="Y280" s="46" t="e">
        <f t="shared" si="45"/>
        <v>#N/A</v>
      </c>
    </row>
    <row r="281" spans="1:25" x14ac:dyDescent="0.3">
      <c r="A281" s="30" t="str">
        <f>IF('Pre-Survey'!A281&gt;0, 'Pre-Survey'!A281, "")</f>
        <v/>
      </c>
      <c r="B281" s="27" t="str">
        <f>IF('Pre-Survey'!$A281&gt;0, 'Pre-Survey'!AC281, "")</f>
        <v/>
      </c>
      <c r="C281" s="27" t="str">
        <f>IF('Pre-Survey'!$A281&gt;0, 'Pre-Survey'!AD281, "")</f>
        <v/>
      </c>
      <c r="D281" s="27" t="str">
        <f>IF('Pre-Survey'!$A281&gt;0, 'Pre-Survey'!AE281, "")</f>
        <v/>
      </c>
      <c r="E281" s="27" t="str">
        <f>IF('Pre-Survey'!$A281&gt;0, 'Pre-Survey'!AF281, "")</f>
        <v/>
      </c>
      <c r="F281" s="27" t="str">
        <f>IF('Pre-Survey'!$A281&gt;0, 'Pre-Survey'!AG281, "")</f>
        <v/>
      </c>
      <c r="G281" s="27" t="str">
        <f>IF('Pre-Survey'!$A281&gt;0, 'Pre-Survey'!AH281, "")</f>
        <v/>
      </c>
      <c r="H281" s="27" t="str">
        <f>IF('Pre-Survey'!$A281&gt;0, 'Pre-Survey'!AI281, "")</f>
        <v/>
      </c>
      <c r="I281" s="27" t="str">
        <f>IF('Pre-Survey'!$A281&gt;0, (SUM(B281:H281)), "")</f>
        <v/>
      </c>
      <c r="J281" s="28" t="e">
        <f>INDEX('Post-Survey'!AO:AO, MATCH('Post-Survey'!$A281, Hidden!$A:$A, 0))</f>
        <v>#N/A</v>
      </c>
      <c r="K281" s="28" t="e">
        <f>INDEX('Post-Survey'!AP:AP, MATCH('Post-Survey'!$A281, Hidden!$A:$A, 0))</f>
        <v>#N/A</v>
      </c>
      <c r="L281" s="28" t="e">
        <f>INDEX('Post-Survey'!AQ:AQ, MATCH('Post-Survey'!$A281, Hidden!$A:$A, 0))</f>
        <v>#N/A</v>
      </c>
      <c r="M281" s="28" t="e">
        <f>INDEX('Post-Survey'!AR:AR, MATCH('Post-Survey'!$A281, Hidden!$A:$A, 0))</f>
        <v>#N/A</v>
      </c>
      <c r="N281" s="28" t="e">
        <f>INDEX('Post-Survey'!AS:AS, MATCH('Post-Survey'!$A281, Hidden!$A:$A, 0))</f>
        <v>#N/A</v>
      </c>
      <c r="O281" s="28" t="e">
        <f>INDEX('Post-Survey'!AT:AT, MATCH('Post-Survey'!$A281, Hidden!$A:$A, 0))</f>
        <v>#N/A</v>
      </c>
      <c r="P281" s="28" t="e">
        <f>INDEX('Post-Survey'!AU:AU, MATCH('Post-Survey'!$A281, Hidden!$A:$A, 0))</f>
        <v>#N/A</v>
      </c>
      <c r="Q281" s="28" t="e">
        <f t="shared" si="37"/>
        <v>#N/A</v>
      </c>
      <c r="R281" s="46" t="e">
        <f t="shared" si="38"/>
        <v>#N/A</v>
      </c>
      <c r="S281" s="46" t="e">
        <f t="shared" si="39"/>
        <v>#N/A</v>
      </c>
      <c r="T281" s="46" t="e">
        <f t="shared" si="40"/>
        <v>#N/A</v>
      </c>
      <c r="U281" s="46" t="e">
        <f t="shared" si="41"/>
        <v>#N/A</v>
      </c>
      <c r="V281" s="46" t="e">
        <f t="shared" si="42"/>
        <v>#N/A</v>
      </c>
      <c r="W281" s="46" t="e">
        <f t="shared" si="43"/>
        <v>#N/A</v>
      </c>
      <c r="X281" s="46" t="e">
        <f t="shared" si="44"/>
        <v>#N/A</v>
      </c>
      <c r="Y281" s="46" t="e">
        <f t="shared" si="45"/>
        <v>#N/A</v>
      </c>
    </row>
    <row r="282" spans="1:25" x14ac:dyDescent="0.3">
      <c r="A282" s="30" t="str">
        <f>IF('Pre-Survey'!A282&gt;0, 'Pre-Survey'!A282, "")</f>
        <v/>
      </c>
      <c r="B282" s="27" t="str">
        <f>IF('Pre-Survey'!$A282&gt;0, 'Pre-Survey'!AC282, "")</f>
        <v/>
      </c>
      <c r="C282" s="27" t="str">
        <f>IF('Pre-Survey'!$A282&gt;0, 'Pre-Survey'!AD282, "")</f>
        <v/>
      </c>
      <c r="D282" s="27" t="str">
        <f>IF('Pre-Survey'!$A282&gt;0, 'Pre-Survey'!AE282, "")</f>
        <v/>
      </c>
      <c r="E282" s="27" t="str">
        <f>IF('Pre-Survey'!$A282&gt;0, 'Pre-Survey'!AF282, "")</f>
        <v/>
      </c>
      <c r="F282" s="27" t="str">
        <f>IF('Pre-Survey'!$A282&gt;0, 'Pre-Survey'!AG282, "")</f>
        <v/>
      </c>
      <c r="G282" s="27" t="str">
        <f>IF('Pre-Survey'!$A282&gt;0, 'Pre-Survey'!AH282, "")</f>
        <v/>
      </c>
      <c r="H282" s="27" t="str">
        <f>IF('Pre-Survey'!$A282&gt;0, 'Pre-Survey'!AI282, "")</f>
        <v/>
      </c>
      <c r="I282" s="27" t="str">
        <f>IF('Pre-Survey'!$A282&gt;0, (SUM(B282:H282)), "")</f>
        <v/>
      </c>
      <c r="J282" s="28" t="e">
        <f>INDEX('Post-Survey'!AO:AO, MATCH('Post-Survey'!$A282, Hidden!$A:$A, 0))</f>
        <v>#N/A</v>
      </c>
      <c r="K282" s="28" t="e">
        <f>INDEX('Post-Survey'!AP:AP, MATCH('Post-Survey'!$A282, Hidden!$A:$A, 0))</f>
        <v>#N/A</v>
      </c>
      <c r="L282" s="28" t="e">
        <f>INDEX('Post-Survey'!AQ:AQ, MATCH('Post-Survey'!$A282, Hidden!$A:$A, 0))</f>
        <v>#N/A</v>
      </c>
      <c r="M282" s="28" t="e">
        <f>INDEX('Post-Survey'!AR:AR, MATCH('Post-Survey'!$A282, Hidden!$A:$A, 0))</f>
        <v>#N/A</v>
      </c>
      <c r="N282" s="28" t="e">
        <f>INDEX('Post-Survey'!AS:AS, MATCH('Post-Survey'!$A282, Hidden!$A:$A, 0))</f>
        <v>#N/A</v>
      </c>
      <c r="O282" s="28" t="e">
        <f>INDEX('Post-Survey'!AT:AT, MATCH('Post-Survey'!$A282, Hidden!$A:$A, 0))</f>
        <v>#N/A</v>
      </c>
      <c r="P282" s="28" t="e">
        <f>INDEX('Post-Survey'!AU:AU, MATCH('Post-Survey'!$A282, Hidden!$A:$A, 0))</f>
        <v>#N/A</v>
      </c>
      <c r="Q282" s="28" t="e">
        <f t="shared" si="37"/>
        <v>#N/A</v>
      </c>
      <c r="R282" s="46" t="e">
        <f t="shared" si="38"/>
        <v>#N/A</v>
      </c>
      <c r="S282" s="46" t="e">
        <f t="shared" si="39"/>
        <v>#N/A</v>
      </c>
      <c r="T282" s="46" t="e">
        <f t="shared" si="40"/>
        <v>#N/A</v>
      </c>
      <c r="U282" s="46" t="e">
        <f t="shared" si="41"/>
        <v>#N/A</v>
      </c>
      <c r="V282" s="46" t="e">
        <f t="shared" si="42"/>
        <v>#N/A</v>
      </c>
      <c r="W282" s="46" t="e">
        <f t="shared" si="43"/>
        <v>#N/A</v>
      </c>
      <c r="X282" s="46" t="e">
        <f t="shared" si="44"/>
        <v>#N/A</v>
      </c>
      <c r="Y282" s="46" t="e">
        <f t="shared" si="45"/>
        <v>#N/A</v>
      </c>
    </row>
    <row r="283" spans="1:25" x14ac:dyDescent="0.3">
      <c r="A283" s="30" t="str">
        <f>IF('Pre-Survey'!A283&gt;0, 'Pre-Survey'!A283, "")</f>
        <v/>
      </c>
      <c r="B283" s="27" t="str">
        <f>IF('Pre-Survey'!$A283&gt;0, 'Pre-Survey'!AC283, "")</f>
        <v/>
      </c>
      <c r="C283" s="27" t="str">
        <f>IF('Pre-Survey'!$A283&gt;0, 'Pre-Survey'!AD283, "")</f>
        <v/>
      </c>
      <c r="D283" s="27" t="str">
        <f>IF('Pre-Survey'!$A283&gt;0, 'Pre-Survey'!AE283, "")</f>
        <v/>
      </c>
      <c r="E283" s="27" t="str">
        <f>IF('Pre-Survey'!$A283&gt;0, 'Pre-Survey'!AF283, "")</f>
        <v/>
      </c>
      <c r="F283" s="27" t="str">
        <f>IF('Pre-Survey'!$A283&gt;0, 'Pre-Survey'!AG283, "")</f>
        <v/>
      </c>
      <c r="G283" s="27" t="str">
        <f>IF('Pre-Survey'!$A283&gt;0, 'Pre-Survey'!AH283, "")</f>
        <v/>
      </c>
      <c r="H283" s="27" t="str">
        <f>IF('Pre-Survey'!$A283&gt;0, 'Pre-Survey'!AI283, "")</f>
        <v/>
      </c>
      <c r="I283" s="27" t="str">
        <f>IF('Pre-Survey'!$A283&gt;0, (SUM(B283:H283)), "")</f>
        <v/>
      </c>
      <c r="J283" s="28" t="e">
        <f>INDEX('Post-Survey'!AO:AO, MATCH('Post-Survey'!$A283, Hidden!$A:$A, 0))</f>
        <v>#N/A</v>
      </c>
      <c r="K283" s="28" t="e">
        <f>INDEX('Post-Survey'!AP:AP, MATCH('Post-Survey'!$A283, Hidden!$A:$A, 0))</f>
        <v>#N/A</v>
      </c>
      <c r="L283" s="28" t="e">
        <f>INDEX('Post-Survey'!AQ:AQ, MATCH('Post-Survey'!$A283, Hidden!$A:$A, 0))</f>
        <v>#N/A</v>
      </c>
      <c r="M283" s="28" t="e">
        <f>INDEX('Post-Survey'!AR:AR, MATCH('Post-Survey'!$A283, Hidden!$A:$A, 0))</f>
        <v>#N/A</v>
      </c>
      <c r="N283" s="28" t="e">
        <f>INDEX('Post-Survey'!AS:AS, MATCH('Post-Survey'!$A283, Hidden!$A:$A, 0))</f>
        <v>#N/A</v>
      </c>
      <c r="O283" s="28" t="e">
        <f>INDEX('Post-Survey'!AT:AT, MATCH('Post-Survey'!$A283, Hidden!$A:$A, 0))</f>
        <v>#N/A</v>
      </c>
      <c r="P283" s="28" t="e">
        <f>INDEX('Post-Survey'!AU:AU, MATCH('Post-Survey'!$A283, Hidden!$A:$A, 0))</f>
        <v>#N/A</v>
      </c>
      <c r="Q283" s="28" t="e">
        <f t="shared" si="37"/>
        <v>#N/A</v>
      </c>
      <c r="R283" s="46" t="e">
        <f t="shared" si="38"/>
        <v>#N/A</v>
      </c>
      <c r="S283" s="46" t="e">
        <f t="shared" si="39"/>
        <v>#N/A</v>
      </c>
      <c r="T283" s="46" t="e">
        <f t="shared" si="40"/>
        <v>#N/A</v>
      </c>
      <c r="U283" s="46" t="e">
        <f t="shared" si="41"/>
        <v>#N/A</v>
      </c>
      <c r="V283" s="46" t="e">
        <f t="shared" si="42"/>
        <v>#N/A</v>
      </c>
      <c r="W283" s="46" t="e">
        <f t="shared" si="43"/>
        <v>#N/A</v>
      </c>
      <c r="X283" s="46" t="e">
        <f t="shared" si="44"/>
        <v>#N/A</v>
      </c>
      <c r="Y283" s="46" t="e">
        <f t="shared" si="45"/>
        <v>#N/A</v>
      </c>
    </row>
    <row r="284" spans="1:25" x14ac:dyDescent="0.3">
      <c r="A284" s="30" t="str">
        <f>IF('Pre-Survey'!A284&gt;0, 'Pre-Survey'!A284, "")</f>
        <v/>
      </c>
      <c r="B284" s="27" t="str">
        <f>IF('Pre-Survey'!$A284&gt;0, 'Pre-Survey'!AC284, "")</f>
        <v/>
      </c>
      <c r="C284" s="27" t="str">
        <f>IF('Pre-Survey'!$A284&gt;0, 'Pre-Survey'!AD284, "")</f>
        <v/>
      </c>
      <c r="D284" s="27" t="str">
        <f>IF('Pre-Survey'!$A284&gt;0, 'Pre-Survey'!AE284, "")</f>
        <v/>
      </c>
      <c r="E284" s="27" t="str">
        <f>IF('Pre-Survey'!$A284&gt;0, 'Pre-Survey'!AF284, "")</f>
        <v/>
      </c>
      <c r="F284" s="27" t="str">
        <f>IF('Pre-Survey'!$A284&gt;0, 'Pre-Survey'!AG284, "")</f>
        <v/>
      </c>
      <c r="G284" s="27" t="str">
        <f>IF('Pre-Survey'!$A284&gt;0, 'Pre-Survey'!AH284, "")</f>
        <v/>
      </c>
      <c r="H284" s="27" t="str">
        <f>IF('Pre-Survey'!$A284&gt;0, 'Pre-Survey'!AI284, "")</f>
        <v/>
      </c>
      <c r="I284" s="27" t="str">
        <f>IF('Pre-Survey'!$A284&gt;0, (SUM(B284:H284)), "")</f>
        <v/>
      </c>
      <c r="J284" s="28" t="e">
        <f>INDEX('Post-Survey'!AO:AO, MATCH('Post-Survey'!$A284, Hidden!$A:$A, 0))</f>
        <v>#N/A</v>
      </c>
      <c r="K284" s="28" t="e">
        <f>INDEX('Post-Survey'!AP:AP, MATCH('Post-Survey'!$A284, Hidden!$A:$A, 0))</f>
        <v>#N/A</v>
      </c>
      <c r="L284" s="28" t="e">
        <f>INDEX('Post-Survey'!AQ:AQ, MATCH('Post-Survey'!$A284, Hidden!$A:$A, 0))</f>
        <v>#N/A</v>
      </c>
      <c r="M284" s="28" t="e">
        <f>INDEX('Post-Survey'!AR:AR, MATCH('Post-Survey'!$A284, Hidden!$A:$A, 0))</f>
        <v>#N/A</v>
      </c>
      <c r="N284" s="28" t="e">
        <f>INDEX('Post-Survey'!AS:AS, MATCH('Post-Survey'!$A284, Hidden!$A:$A, 0))</f>
        <v>#N/A</v>
      </c>
      <c r="O284" s="28" t="e">
        <f>INDEX('Post-Survey'!AT:AT, MATCH('Post-Survey'!$A284, Hidden!$A:$A, 0))</f>
        <v>#N/A</v>
      </c>
      <c r="P284" s="28" t="e">
        <f>INDEX('Post-Survey'!AU:AU, MATCH('Post-Survey'!$A284, Hidden!$A:$A, 0))</f>
        <v>#N/A</v>
      </c>
      <c r="Q284" s="28" t="e">
        <f t="shared" si="37"/>
        <v>#N/A</v>
      </c>
      <c r="R284" s="46" t="e">
        <f t="shared" si="38"/>
        <v>#N/A</v>
      </c>
      <c r="S284" s="46" t="e">
        <f t="shared" si="39"/>
        <v>#N/A</v>
      </c>
      <c r="T284" s="46" t="e">
        <f t="shared" si="40"/>
        <v>#N/A</v>
      </c>
      <c r="U284" s="46" t="e">
        <f t="shared" si="41"/>
        <v>#N/A</v>
      </c>
      <c r="V284" s="46" t="e">
        <f t="shared" si="42"/>
        <v>#N/A</v>
      </c>
      <c r="W284" s="46" t="e">
        <f t="shared" si="43"/>
        <v>#N/A</v>
      </c>
      <c r="X284" s="46" t="e">
        <f t="shared" si="44"/>
        <v>#N/A</v>
      </c>
      <c r="Y284" s="46" t="e">
        <f t="shared" si="45"/>
        <v>#N/A</v>
      </c>
    </row>
    <row r="285" spans="1:25" x14ac:dyDescent="0.3">
      <c r="A285" s="30" t="str">
        <f>IF('Pre-Survey'!A285&gt;0, 'Pre-Survey'!A285, "")</f>
        <v/>
      </c>
      <c r="B285" s="27" t="str">
        <f>IF('Pre-Survey'!$A285&gt;0, 'Pre-Survey'!AC285, "")</f>
        <v/>
      </c>
      <c r="C285" s="27" t="str">
        <f>IF('Pre-Survey'!$A285&gt;0, 'Pre-Survey'!AD285, "")</f>
        <v/>
      </c>
      <c r="D285" s="27" t="str">
        <f>IF('Pre-Survey'!$A285&gt;0, 'Pre-Survey'!AE285, "")</f>
        <v/>
      </c>
      <c r="E285" s="27" t="str">
        <f>IF('Pre-Survey'!$A285&gt;0, 'Pre-Survey'!AF285, "")</f>
        <v/>
      </c>
      <c r="F285" s="27" t="str">
        <f>IF('Pre-Survey'!$A285&gt;0, 'Pre-Survey'!AG285, "")</f>
        <v/>
      </c>
      <c r="G285" s="27" t="str">
        <f>IF('Pre-Survey'!$A285&gt;0, 'Pre-Survey'!AH285, "")</f>
        <v/>
      </c>
      <c r="H285" s="27" t="str">
        <f>IF('Pre-Survey'!$A285&gt;0, 'Pre-Survey'!AI285, "")</f>
        <v/>
      </c>
      <c r="I285" s="27" t="str">
        <f>IF('Pre-Survey'!$A285&gt;0, (SUM(B285:H285)), "")</f>
        <v/>
      </c>
      <c r="J285" s="28" t="e">
        <f>INDEX('Post-Survey'!AO:AO, MATCH('Post-Survey'!$A285, Hidden!$A:$A, 0))</f>
        <v>#N/A</v>
      </c>
      <c r="K285" s="28" t="e">
        <f>INDEX('Post-Survey'!AP:AP, MATCH('Post-Survey'!$A285, Hidden!$A:$A, 0))</f>
        <v>#N/A</v>
      </c>
      <c r="L285" s="28" t="e">
        <f>INDEX('Post-Survey'!AQ:AQ, MATCH('Post-Survey'!$A285, Hidden!$A:$A, 0))</f>
        <v>#N/A</v>
      </c>
      <c r="M285" s="28" t="e">
        <f>INDEX('Post-Survey'!AR:AR, MATCH('Post-Survey'!$A285, Hidden!$A:$A, 0))</f>
        <v>#N/A</v>
      </c>
      <c r="N285" s="28" t="e">
        <f>INDEX('Post-Survey'!AS:AS, MATCH('Post-Survey'!$A285, Hidden!$A:$A, 0))</f>
        <v>#N/A</v>
      </c>
      <c r="O285" s="28" t="e">
        <f>INDEX('Post-Survey'!AT:AT, MATCH('Post-Survey'!$A285, Hidden!$A:$A, 0))</f>
        <v>#N/A</v>
      </c>
      <c r="P285" s="28" t="e">
        <f>INDEX('Post-Survey'!AU:AU, MATCH('Post-Survey'!$A285, Hidden!$A:$A, 0))</f>
        <v>#N/A</v>
      </c>
      <c r="Q285" s="28" t="e">
        <f t="shared" si="37"/>
        <v>#N/A</v>
      </c>
      <c r="R285" s="46" t="e">
        <f t="shared" si="38"/>
        <v>#N/A</v>
      </c>
      <c r="S285" s="46" t="e">
        <f t="shared" si="39"/>
        <v>#N/A</v>
      </c>
      <c r="T285" s="46" t="e">
        <f t="shared" si="40"/>
        <v>#N/A</v>
      </c>
      <c r="U285" s="46" t="e">
        <f t="shared" si="41"/>
        <v>#N/A</v>
      </c>
      <c r="V285" s="46" t="e">
        <f t="shared" si="42"/>
        <v>#N/A</v>
      </c>
      <c r="W285" s="46" t="e">
        <f t="shared" si="43"/>
        <v>#N/A</v>
      </c>
      <c r="X285" s="46" t="e">
        <f t="shared" si="44"/>
        <v>#N/A</v>
      </c>
      <c r="Y285" s="46" t="e">
        <f t="shared" si="45"/>
        <v>#N/A</v>
      </c>
    </row>
    <row r="286" spans="1:25" x14ac:dyDescent="0.3">
      <c r="A286" s="30" t="str">
        <f>IF('Pre-Survey'!A286&gt;0, 'Pre-Survey'!A286, "")</f>
        <v/>
      </c>
      <c r="B286" s="27" t="str">
        <f>IF('Pre-Survey'!$A286&gt;0, 'Pre-Survey'!AC286, "")</f>
        <v/>
      </c>
      <c r="C286" s="27" t="str">
        <f>IF('Pre-Survey'!$A286&gt;0, 'Pre-Survey'!AD286, "")</f>
        <v/>
      </c>
      <c r="D286" s="27" t="str">
        <f>IF('Pre-Survey'!$A286&gt;0, 'Pre-Survey'!AE286, "")</f>
        <v/>
      </c>
      <c r="E286" s="27" t="str">
        <f>IF('Pre-Survey'!$A286&gt;0, 'Pre-Survey'!AF286, "")</f>
        <v/>
      </c>
      <c r="F286" s="27" t="str">
        <f>IF('Pre-Survey'!$A286&gt;0, 'Pre-Survey'!AG286, "")</f>
        <v/>
      </c>
      <c r="G286" s="27" t="str">
        <f>IF('Pre-Survey'!$A286&gt;0, 'Pre-Survey'!AH286, "")</f>
        <v/>
      </c>
      <c r="H286" s="27" t="str">
        <f>IF('Pre-Survey'!$A286&gt;0, 'Pre-Survey'!AI286, "")</f>
        <v/>
      </c>
      <c r="I286" s="27" t="str">
        <f>IF('Pre-Survey'!$A286&gt;0, (SUM(B286:H286)), "")</f>
        <v/>
      </c>
      <c r="J286" s="28" t="e">
        <f>INDEX('Post-Survey'!AO:AO, MATCH('Post-Survey'!$A286, Hidden!$A:$A, 0))</f>
        <v>#N/A</v>
      </c>
      <c r="K286" s="28" t="e">
        <f>INDEX('Post-Survey'!AP:AP, MATCH('Post-Survey'!$A286, Hidden!$A:$A, 0))</f>
        <v>#N/A</v>
      </c>
      <c r="L286" s="28" t="e">
        <f>INDEX('Post-Survey'!AQ:AQ, MATCH('Post-Survey'!$A286, Hidden!$A:$A, 0))</f>
        <v>#N/A</v>
      </c>
      <c r="M286" s="28" t="e">
        <f>INDEX('Post-Survey'!AR:AR, MATCH('Post-Survey'!$A286, Hidden!$A:$A, 0))</f>
        <v>#N/A</v>
      </c>
      <c r="N286" s="28" t="e">
        <f>INDEX('Post-Survey'!AS:AS, MATCH('Post-Survey'!$A286, Hidden!$A:$A, 0))</f>
        <v>#N/A</v>
      </c>
      <c r="O286" s="28" t="e">
        <f>INDEX('Post-Survey'!AT:AT, MATCH('Post-Survey'!$A286, Hidden!$A:$A, 0))</f>
        <v>#N/A</v>
      </c>
      <c r="P286" s="28" t="e">
        <f>INDEX('Post-Survey'!AU:AU, MATCH('Post-Survey'!$A286, Hidden!$A:$A, 0))</f>
        <v>#N/A</v>
      </c>
      <c r="Q286" s="28" t="e">
        <f t="shared" si="37"/>
        <v>#N/A</v>
      </c>
      <c r="R286" s="46" t="e">
        <f t="shared" si="38"/>
        <v>#N/A</v>
      </c>
      <c r="S286" s="46" t="e">
        <f t="shared" si="39"/>
        <v>#N/A</v>
      </c>
      <c r="T286" s="46" t="e">
        <f t="shared" si="40"/>
        <v>#N/A</v>
      </c>
      <c r="U286" s="46" t="e">
        <f t="shared" si="41"/>
        <v>#N/A</v>
      </c>
      <c r="V286" s="46" t="e">
        <f t="shared" si="42"/>
        <v>#N/A</v>
      </c>
      <c r="W286" s="46" t="e">
        <f t="shared" si="43"/>
        <v>#N/A</v>
      </c>
      <c r="X286" s="46" t="e">
        <f t="shared" si="44"/>
        <v>#N/A</v>
      </c>
      <c r="Y286" s="46" t="e">
        <f t="shared" si="45"/>
        <v>#N/A</v>
      </c>
    </row>
    <row r="287" spans="1:25" x14ac:dyDescent="0.3">
      <c r="A287" s="30" t="str">
        <f>IF('Pre-Survey'!A287&gt;0, 'Pre-Survey'!A287, "")</f>
        <v/>
      </c>
      <c r="B287" s="27" t="str">
        <f>IF('Pre-Survey'!$A287&gt;0, 'Pre-Survey'!AC287, "")</f>
        <v/>
      </c>
      <c r="C287" s="27" t="str">
        <f>IF('Pre-Survey'!$A287&gt;0, 'Pre-Survey'!AD287, "")</f>
        <v/>
      </c>
      <c r="D287" s="27" t="str">
        <f>IF('Pre-Survey'!$A287&gt;0, 'Pre-Survey'!AE287, "")</f>
        <v/>
      </c>
      <c r="E287" s="27" t="str">
        <f>IF('Pre-Survey'!$A287&gt;0, 'Pre-Survey'!AF287, "")</f>
        <v/>
      </c>
      <c r="F287" s="27" t="str">
        <f>IF('Pre-Survey'!$A287&gt;0, 'Pre-Survey'!AG287, "")</f>
        <v/>
      </c>
      <c r="G287" s="27" t="str">
        <f>IF('Pre-Survey'!$A287&gt;0, 'Pre-Survey'!AH287, "")</f>
        <v/>
      </c>
      <c r="H287" s="27" t="str">
        <f>IF('Pre-Survey'!$A287&gt;0, 'Pre-Survey'!AI287, "")</f>
        <v/>
      </c>
      <c r="I287" s="27" t="str">
        <f>IF('Pre-Survey'!$A287&gt;0, (SUM(B287:H287)), "")</f>
        <v/>
      </c>
      <c r="J287" s="28" t="e">
        <f>INDEX('Post-Survey'!AO:AO, MATCH('Post-Survey'!$A287, Hidden!$A:$A, 0))</f>
        <v>#N/A</v>
      </c>
      <c r="K287" s="28" t="e">
        <f>INDEX('Post-Survey'!AP:AP, MATCH('Post-Survey'!$A287, Hidden!$A:$A, 0))</f>
        <v>#N/A</v>
      </c>
      <c r="L287" s="28" t="e">
        <f>INDEX('Post-Survey'!AQ:AQ, MATCH('Post-Survey'!$A287, Hidden!$A:$A, 0))</f>
        <v>#N/A</v>
      </c>
      <c r="M287" s="28" t="e">
        <f>INDEX('Post-Survey'!AR:AR, MATCH('Post-Survey'!$A287, Hidden!$A:$A, 0))</f>
        <v>#N/A</v>
      </c>
      <c r="N287" s="28" t="e">
        <f>INDEX('Post-Survey'!AS:AS, MATCH('Post-Survey'!$A287, Hidden!$A:$A, 0))</f>
        <v>#N/A</v>
      </c>
      <c r="O287" s="28" t="e">
        <f>INDEX('Post-Survey'!AT:AT, MATCH('Post-Survey'!$A287, Hidden!$A:$A, 0))</f>
        <v>#N/A</v>
      </c>
      <c r="P287" s="28" t="e">
        <f>INDEX('Post-Survey'!AU:AU, MATCH('Post-Survey'!$A287, Hidden!$A:$A, 0))</f>
        <v>#N/A</v>
      </c>
      <c r="Q287" s="28" t="e">
        <f t="shared" si="37"/>
        <v>#N/A</v>
      </c>
      <c r="R287" s="46" t="e">
        <f t="shared" si="38"/>
        <v>#N/A</v>
      </c>
      <c r="S287" s="46" t="e">
        <f t="shared" si="39"/>
        <v>#N/A</v>
      </c>
      <c r="T287" s="46" t="e">
        <f t="shared" si="40"/>
        <v>#N/A</v>
      </c>
      <c r="U287" s="46" t="e">
        <f t="shared" si="41"/>
        <v>#N/A</v>
      </c>
      <c r="V287" s="46" t="e">
        <f t="shared" si="42"/>
        <v>#N/A</v>
      </c>
      <c r="W287" s="46" t="e">
        <f t="shared" si="43"/>
        <v>#N/A</v>
      </c>
      <c r="X287" s="46" t="e">
        <f t="shared" si="44"/>
        <v>#N/A</v>
      </c>
      <c r="Y287" s="46" t="e">
        <f t="shared" si="45"/>
        <v>#N/A</v>
      </c>
    </row>
    <row r="288" spans="1:25" x14ac:dyDescent="0.3">
      <c r="A288" s="30" t="str">
        <f>IF('Pre-Survey'!A288&gt;0, 'Pre-Survey'!A288, "")</f>
        <v/>
      </c>
      <c r="B288" s="27" t="str">
        <f>IF('Pre-Survey'!$A288&gt;0, 'Pre-Survey'!AC288, "")</f>
        <v/>
      </c>
      <c r="C288" s="27" t="str">
        <f>IF('Pre-Survey'!$A288&gt;0, 'Pre-Survey'!AD288, "")</f>
        <v/>
      </c>
      <c r="D288" s="27" t="str">
        <f>IF('Pre-Survey'!$A288&gt;0, 'Pre-Survey'!AE288, "")</f>
        <v/>
      </c>
      <c r="E288" s="27" t="str">
        <f>IF('Pre-Survey'!$A288&gt;0, 'Pre-Survey'!AF288, "")</f>
        <v/>
      </c>
      <c r="F288" s="27" t="str">
        <f>IF('Pre-Survey'!$A288&gt;0, 'Pre-Survey'!AG288, "")</f>
        <v/>
      </c>
      <c r="G288" s="27" t="str">
        <f>IF('Pre-Survey'!$A288&gt;0, 'Pre-Survey'!AH288, "")</f>
        <v/>
      </c>
      <c r="H288" s="27" t="str">
        <f>IF('Pre-Survey'!$A288&gt;0, 'Pre-Survey'!AI288, "")</f>
        <v/>
      </c>
      <c r="I288" s="27" t="str">
        <f>IF('Pre-Survey'!$A288&gt;0, (SUM(B288:H288)), "")</f>
        <v/>
      </c>
      <c r="J288" s="28" t="e">
        <f>INDEX('Post-Survey'!AO:AO, MATCH('Post-Survey'!$A288, Hidden!$A:$A, 0))</f>
        <v>#N/A</v>
      </c>
      <c r="K288" s="28" t="e">
        <f>INDEX('Post-Survey'!AP:AP, MATCH('Post-Survey'!$A288, Hidden!$A:$A, 0))</f>
        <v>#N/A</v>
      </c>
      <c r="L288" s="28" t="e">
        <f>INDEX('Post-Survey'!AQ:AQ, MATCH('Post-Survey'!$A288, Hidden!$A:$A, 0))</f>
        <v>#N/A</v>
      </c>
      <c r="M288" s="28" t="e">
        <f>INDEX('Post-Survey'!AR:AR, MATCH('Post-Survey'!$A288, Hidden!$A:$A, 0))</f>
        <v>#N/A</v>
      </c>
      <c r="N288" s="28" t="e">
        <f>INDEX('Post-Survey'!AS:AS, MATCH('Post-Survey'!$A288, Hidden!$A:$A, 0))</f>
        <v>#N/A</v>
      </c>
      <c r="O288" s="28" t="e">
        <f>INDEX('Post-Survey'!AT:AT, MATCH('Post-Survey'!$A288, Hidden!$A:$A, 0))</f>
        <v>#N/A</v>
      </c>
      <c r="P288" s="28" t="e">
        <f>INDEX('Post-Survey'!AU:AU, MATCH('Post-Survey'!$A288, Hidden!$A:$A, 0))</f>
        <v>#N/A</v>
      </c>
      <c r="Q288" s="28" t="e">
        <f t="shared" si="37"/>
        <v>#N/A</v>
      </c>
      <c r="R288" s="46" t="e">
        <f t="shared" si="38"/>
        <v>#N/A</v>
      </c>
      <c r="S288" s="46" t="e">
        <f t="shared" si="39"/>
        <v>#N/A</v>
      </c>
      <c r="T288" s="46" t="e">
        <f t="shared" si="40"/>
        <v>#N/A</v>
      </c>
      <c r="U288" s="46" t="e">
        <f t="shared" si="41"/>
        <v>#N/A</v>
      </c>
      <c r="V288" s="46" t="e">
        <f t="shared" si="42"/>
        <v>#N/A</v>
      </c>
      <c r="W288" s="46" t="e">
        <f t="shared" si="43"/>
        <v>#N/A</v>
      </c>
      <c r="X288" s="46" t="e">
        <f t="shared" si="44"/>
        <v>#N/A</v>
      </c>
      <c r="Y288" s="46" t="e">
        <f t="shared" si="45"/>
        <v>#N/A</v>
      </c>
    </row>
    <row r="289" spans="1:25" x14ac:dyDescent="0.3">
      <c r="A289" s="30" t="str">
        <f>IF('Pre-Survey'!A289&gt;0, 'Pre-Survey'!A289, "")</f>
        <v/>
      </c>
      <c r="B289" s="27" t="str">
        <f>IF('Pre-Survey'!$A289&gt;0, 'Pre-Survey'!AC289, "")</f>
        <v/>
      </c>
      <c r="C289" s="27" t="str">
        <f>IF('Pre-Survey'!$A289&gt;0, 'Pre-Survey'!AD289, "")</f>
        <v/>
      </c>
      <c r="D289" s="27" t="str">
        <f>IF('Pre-Survey'!$A289&gt;0, 'Pre-Survey'!AE289, "")</f>
        <v/>
      </c>
      <c r="E289" s="27" t="str">
        <f>IF('Pre-Survey'!$A289&gt;0, 'Pre-Survey'!AF289, "")</f>
        <v/>
      </c>
      <c r="F289" s="27" t="str">
        <f>IF('Pre-Survey'!$A289&gt;0, 'Pre-Survey'!AG289, "")</f>
        <v/>
      </c>
      <c r="G289" s="27" t="str">
        <f>IF('Pre-Survey'!$A289&gt;0, 'Pre-Survey'!AH289, "")</f>
        <v/>
      </c>
      <c r="H289" s="27" t="str">
        <f>IF('Pre-Survey'!$A289&gt;0, 'Pre-Survey'!AI289, "")</f>
        <v/>
      </c>
      <c r="I289" s="27" t="str">
        <f>IF('Pre-Survey'!$A289&gt;0, (SUM(B289:H289)), "")</f>
        <v/>
      </c>
      <c r="J289" s="28" t="e">
        <f>INDEX('Post-Survey'!AO:AO, MATCH('Post-Survey'!$A289, Hidden!$A:$A, 0))</f>
        <v>#N/A</v>
      </c>
      <c r="K289" s="28" t="e">
        <f>INDEX('Post-Survey'!AP:AP, MATCH('Post-Survey'!$A289, Hidden!$A:$A, 0))</f>
        <v>#N/A</v>
      </c>
      <c r="L289" s="28" t="e">
        <f>INDEX('Post-Survey'!AQ:AQ, MATCH('Post-Survey'!$A289, Hidden!$A:$A, 0))</f>
        <v>#N/A</v>
      </c>
      <c r="M289" s="28" t="e">
        <f>INDEX('Post-Survey'!AR:AR, MATCH('Post-Survey'!$A289, Hidden!$A:$A, 0))</f>
        <v>#N/A</v>
      </c>
      <c r="N289" s="28" t="e">
        <f>INDEX('Post-Survey'!AS:AS, MATCH('Post-Survey'!$A289, Hidden!$A:$A, 0))</f>
        <v>#N/A</v>
      </c>
      <c r="O289" s="28" t="e">
        <f>INDEX('Post-Survey'!AT:AT, MATCH('Post-Survey'!$A289, Hidden!$A:$A, 0))</f>
        <v>#N/A</v>
      </c>
      <c r="P289" s="28" t="e">
        <f>INDEX('Post-Survey'!AU:AU, MATCH('Post-Survey'!$A289, Hidden!$A:$A, 0))</f>
        <v>#N/A</v>
      </c>
      <c r="Q289" s="28" t="e">
        <f t="shared" si="37"/>
        <v>#N/A</v>
      </c>
      <c r="R289" s="46" t="e">
        <f t="shared" si="38"/>
        <v>#N/A</v>
      </c>
      <c r="S289" s="46" t="e">
        <f t="shared" si="39"/>
        <v>#N/A</v>
      </c>
      <c r="T289" s="46" t="e">
        <f t="shared" si="40"/>
        <v>#N/A</v>
      </c>
      <c r="U289" s="46" t="e">
        <f t="shared" si="41"/>
        <v>#N/A</v>
      </c>
      <c r="V289" s="46" t="e">
        <f t="shared" si="42"/>
        <v>#N/A</v>
      </c>
      <c r="W289" s="46" t="e">
        <f t="shared" si="43"/>
        <v>#N/A</v>
      </c>
      <c r="X289" s="46" t="e">
        <f t="shared" si="44"/>
        <v>#N/A</v>
      </c>
      <c r="Y289" s="46" t="e">
        <f t="shared" si="45"/>
        <v>#N/A</v>
      </c>
    </row>
    <row r="290" spans="1:25" x14ac:dyDescent="0.3">
      <c r="A290" s="30" t="str">
        <f>IF('Pre-Survey'!A290&gt;0, 'Pre-Survey'!A290, "")</f>
        <v/>
      </c>
      <c r="B290" s="27" t="str">
        <f>IF('Pre-Survey'!$A290&gt;0, 'Pre-Survey'!AC290, "")</f>
        <v/>
      </c>
      <c r="C290" s="27" t="str">
        <f>IF('Pre-Survey'!$A290&gt;0, 'Pre-Survey'!AD290, "")</f>
        <v/>
      </c>
      <c r="D290" s="27" t="str">
        <f>IF('Pre-Survey'!$A290&gt;0, 'Pre-Survey'!AE290, "")</f>
        <v/>
      </c>
      <c r="E290" s="27" t="str">
        <f>IF('Pre-Survey'!$A290&gt;0, 'Pre-Survey'!AF290, "")</f>
        <v/>
      </c>
      <c r="F290" s="27" t="str">
        <f>IF('Pre-Survey'!$A290&gt;0, 'Pre-Survey'!AG290, "")</f>
        <v/>
      </c>
      <c r="G290" s="27" t="str">
        <f>IF('Pre-Survey'!$A290&gt;0, 'Pre-Survey'!AH290, "")</f>
        <v/>
      </c>
      <c r="H290" s="27" t="str">
        <f>IF('Pre-Survey'!$A290&gt;0, 'Pre-Survey'!AI290, "")</f>
        <v/>
      </c>
      <c r="I290" s="27" t="str">
        <f>IF('Pre-Survey'!$A290&gt;0, (SUM(B290:H290)), "")</f>
        <v/>
      </c>
      <c r="J290" s="28" t="e">
        <f>INDEX('Post-Survey'!AO:AO, MATCH('Post-Survey'!$A290, Hidden!$A:$A, 0))</f>
        <v>#N/A</v>
      </c>
      <c r="K290" s="28" t="e">
        <f>INDEX('Post-Survey'!AP:AP, MATCH('Post-Survey'!$A290, Hidden!$A:$A, 0))</f>
        <v>#N/A</v>
      </c>
      <c r="L290" s="28" t="e">
        <f>INDEX('Post-Survey'!AQ:AQ, MATCH('Post-Survey'!$A290, Hidden!$A:$A, 0))</f>
        <v>#N/A</v>
      </c>
      <c r="M290" s="28" t="e">
        <f>INDEX('Post-Survey'!AR:AR, MATCH('Post-Survey'!$A290, Hidden!$A:$A, 0))</f>
        <v>#N/A</v>
      </c>
      <c r="N290" s="28" t="e">
        <f>INDEX('Post-Survey'!AS:AS, MATCH('Post-Survey'!$A290, Hidden!$A:$A, 0))</f>
        <v>#N/A</v>
      </c>
      <c r="O290" s="28" t="e">
        <f>INDEX('Post-Survey'!AT:AT, MATCH('Post-Survey'!$A290, Hidden!$A:$A, 0))</f>
        <v>#N/A</v>
      </c>
      <c r="P290" s="28" t="e">
        <f>INDEX('Post-Survey'!AU:AU, MATCH('Post-Survey'!$A290, Hidden!$A:$A, 0))</f>
        <v>#N/A</v>
      </c>
      <c r="Q290" s="28" t="e">
        <f t="shared" si="37"/>
        <v>#N/A</v>
      </c>
      <c r="R290" s="46" t="e">
        <f t="shared" si="38"/>
        <v>#N/A</v>
      </c>
      <c r="S290" s="46" t="e">
        <f t="shared" si="39"/>
        <v>#N/A</v>
      </c>
      <c r="T290" s="46" t="e">
        <f t="shared" si="40"/>
        <v>#N/A</v>
      </c>
      <c r="U290" s="46" t="e">
        <f t="shared" si="41"/>
        <v>#N/A</v>
      </c>
      <c r="V290" s="46" t="e">
        <f t="shared" si="42"/>
        <v>#N/A</v>
      </c>
      <c r="W290" s="46" t="e">
        <f t="shared" si="43"/>
        <v>#N/A</v>
      </c>
      <c r="X290" s="46" t="e">
        <f t="shared" si="44"/>
        <v>#N/A</v>
      </c>
      <c r="Y290" s="46" t="e">
        <f t="shared" si="45"/>
        <v>#N/A</v>
      </c>
    </row>
    <row r="291" spans="1:25" x14ac:dyDescent="0.3">
      <c r="A291" s="30" t="str">
        <f>IF('Pre-Survey'!A291&gt;0, 'Pre-Survey'!A291, "")</f>
        <v/>
      </c>
      <c r="B291" s="27" t="str">
        <f>IF('Pre-Survey'!$A291&gt;0, 'Pre-Survey'!AC291, "")</f>
        <v/>
      </c>
      <c r="C291" s="27" t="str">
        <f>IF('Pre-Survey'!$A291&gt;0, 'Pre-Survey'!AD291, "")</f>
        <v/>
      </c>
      <c r="D291" s="27" t="str">
        <f>IF('Pre-Survey'!$A291&gt;0, 'Pre-Survey'!AE291, "")</f>
        <v/>
      </c>
      <c r="E291" s="27" t="str">
        <f>IF('Pre-Survey'!$A291&gt;0, 'Pre-Survey'!AF291, "")</f>
        <v/>
      </c>
      <c r="F291" s="27" t="str">
        <f>IF('Pre-Survey'!$A291&gt;0, 'Pre-Survey'!AG291, "")</f>
        <v/>
      </c>
      <c r="G291" s="27" t="str">
        <f>IF('Pre-Survey'!$A291&gt;0, 'Pre-Survey'!AH291, "")</f>
        <v/>
      </c>
      <c r="H291" s="27" t="str">
        <f>IF('Pre-Survey'!$A291&gt;0, 'Pre-Survey'!AI291, "")</f>
        <v/>
      </c>
      <c r="I291" s="27" t="str">
        <f>IF('Pre-Survey'!$A291&gt;0, (SUM(B291:H291)), "")</f>
        <v/>
      </c>
      <c r="J291" s="28" t="e">
        <f>INDEX('Post-Survey'!AO:AO, MATCH('Post-Survey'!$A291, Hidden!$A:$A, 0))</f>
        <v>#N/A</v>
      </c>
      <c r="K291" s="28" t="e">
        <f>INDEX('Post-Survey'!AP:AP, MATCH('Post-Survey'!$A291, Hidden!$A:$A, 0))</f>
        <v>#N/A</v>
      </c>
      <c r="L291" s="28" t="e">
        <f>INDEX('Post-Survey'!AQ:AQ, MATCH('Post-Survey'!$A291, Hidden!$A:$A, 0))</f>
        <v>#N/A</v>
      </c>
      <c r="M291" s="28" t="e">
        <f>INDEX('Post-Survey'!AR:AR, MATCH('Post-Survey'!$A291, Hidden!$A:$A, 0))</f>
        <v>#N/A</v>
      </c>
      <c r="N291" s="28" t="e">
        <f>INDEX('Post-Survey'!AS:AS, MATCH('Post-Survey'!$A291, Hidden!$A:$A, 0))</f>
        <v>#N/A</v>
      </c>
      <c r="O291" s="28" t="e">
        <f>INDEX('Post-Survey'!AT:AT, MATCH('Post-Survey'!$A291, Hidden!$A:$A, 0))</f>
        <v>#N/A</v>
      </c>
      <c r="P291" s="28" t="e">
        <f>INDEX('Post-Survey'!AU:AU, MATCH('Post-Survey'!$A291, Hidden!$A:$A, 0))</f>
        <v>#N/A</v>
      </c>
      <c r="Q291" s="28" t="e">
        <f t="shared" si="37"/>
        <v>#N/A</v>
      </c>
      <c r="R291" s="46" t="e">
        <f t="shared" si="38"/>
        <v>#N/A</v>
      </c>
      <c r="S291" s="46" t="e">
        <f t="shared" si="39"/>
        <v>#N/A</v>
      </c>
      <c r="T291" s="46" t="e">
        <f t="shared" si="40"/>
        <v>#N/A</v>
      </c>
      <c r="U291" s="46" t="e">
        <f t="shared" si="41"/>
        <v>#N/A</v>
      </c>
      <c r="V291" s="46" t="e">
        <f t="shared" si="42"/>
        <v>#N/A</v>
      </c>
      <c r="W291" s="46" t="e">
        <f t="shared" si="43"/>
        <v>#N/A</v>
      </c>
      <c r="X291" s="46" t="e">
        <f t="shared" si="44"/>
        <v>#N/A</v>
      </c>
      <c r="Y291" s="46" t="e">
        <f t="shared" si="45"/>
        <v>#N/A</v>
      </c>
    </row>
    <row r="292" spans="1:25" x14ac:dyDescent="0.3">
      <c r="A292" s="30" t="str">
        <f>IF('Pre-Survey'!A292&gt;0, 'Pre-Survey'!A292, "")</f>
        <v/>
      </c>
      <c r="B292" s="27" t="str">
        <f>IF('Pre-Survey'!$A292&gt;0, 'Pre-Survey'!AC292, "")</f>
        <v/>
      </c>
      <c r="C292" s="27" t="str">
        <f>IF('Pre-Survey'!$A292&gt;0, 'Pre-Survey'!AD292, "")</f>
        <v/>
      </c>
      <c r="D292" s="27" t="str">
        <f>IF('Pre-Survey'!$A292&gt;0, 'Pre-Survey'!AE292, "")</f>
        <v/>
      </c>
      <c r="E292" s="27" t="str">
        <f>IF('Pre-Survey'!$A292&gt;0, 'Pre-Survey'!AF292, "")</f>
        <v/>
      </c>
      <c r="F292" s="27" t="str">
        <f>IF('Pre-Survey'!$A292&gt;0, 'Pre-Survey'!AG292, "")</f>
        <v/>
      </c>
      <c r="G292" s="27" t="str">
        <f>IF('Pre-Survey'!$A292&gt;0, 'Pre-Survey'!AH292, "")</f>
        <v/>
      </c>
      <c r="H292" s="27" t="str">
        <f>IF('Pre-Survey'!$A292&gt;0, 'Pre-Survey'!AI292, "")</f>
        <v/>
      </c>
      <c r="I292" s="27" t="str">
        <f>IF('Pre-Survey'!$A292&gt;0, (SUM(B292:H292)), "")</f>
        <v/>
      </c>
      <c r="J292" s="28" t="e">
        <f>INDEX('Post-Survey'!AO:AO, MATCH('Post-Survey'!$A292, Hidden!$A:$A, 0))</f>
        <v>#N/A</v>
      </c>
      <c r="K292" s="28" t="e">
        <f>INDEX('Post-Survey'!AP:AP, MATCH('Post-Survey'!$A292, Hidden!$A:$A, 0))</f>
        <v>#N/A</v>
      </c>
      <c r="L292" s="28" t="e">
        <f>INDEX('Post-Survey'!AQ:AQ, MATCH('Post-Survey'!$A292, Hidden!$A:$A, 0))</f>
        <v>#N/A</v>
      </c>
      <c r="M292" s="28" t="e">
        <f>INDEX('Post-Survey'!AR:AR, MATCH('Post-Survey'!$A292, Hidden!$A:$A, 0))</f>
        <v>#N/A</v>
      </c>
      <c r="N292" s="28" t="e">
        <f>INDEX('Post-Survey'!AS:AS, MATCH('Post-Survey'!$A292, Hidden!$A:$A, 0))</f>
        <v>#N/A</v>
      </c>
      <c r="O292" s="28" t="e">
        <f>INDEX('Post-Survey'!AT:AT, MATCH('Post-Survey'!$A292, Hidden!$A:$A, 0))</f>
        <v>#N/A</v>
      </c>
      <c r="P292" s="28" t="e">
        <f>INDEX('Post-Survey'!AU:AU, MATCH('Post-Survey'!$A292, Hidden!$A:$A, 0))</f>
        <v>#N/A</v>
      </c>
      <c r="Q292" s="28" t="e">
        <f t="shared" si="37"/>
        <v>#N/A</v>
      </c>
      <c r="R292" s="46" t="e">
        <f t="shared" si="38"/>
        <v>#N/A</v>
      </c>
      <c r="S292" s="46" t="e">
        <f t="shared" si="39"/>
        <v>#N/A</v>
      </c>
      <c r="T292" s="46" t="e">
        <f t="shared" si="40"/>
        <v>#N/A</v>
      </c>
      <c r="U292" s="46" t="e">
        <f t="shared" si="41"/>
        <v>#N/A</v>
      </c>
      <c r="V292" s="46" t="e">
        <f t="shared" si="42"/>
        <v>#N/A</v>
      </c>
      <c r="W292" s="46" t="e">
        <f t="shared" si="43"/>
        <v>#N/A</v>
      </c>
      <c r="X292" s="46" t="e">
        <f t="shared" si="44"/>
        <v>#N/A</v>
      </c>
      <c r="Y292" s="46" t="e">
        <f t="shared" si="45"/>
        <v>#N/A</v>
      </c>
    </row>
    <row r="293" spans="1:25" x14ac:dyDescent="0.3">
      <c r="A293" s="30" t="str">
        <f>IF('Pre-Survey'!A293&gt;0, 'Pre-Survey'!A293, "")</f>
        <v/>
      </c>
      <c r="B293" s="27" t="str">
        <f>IF('Pre-Survey'!$A293&gt;0, 'Pre-Survey'!AC293, "")</f>
        <v/>
      </c>
      <c r="C293" s="27" t="str">
        <f>IF('Pre-Survey'!$A293&gt;0, 'Pre-Survey'!AD293, "")</f>
        <v/>
      </c>
      <c r="D293" s="27" t="str">
        <f>IF('Pre-Survey'!$A293&gt;0, 'Pre-Survey'!AE293, "")</f>
        <v/>
      </c>
      <c r="E293" s="27" t="str">
        <f>IF('Pre-Survey'!$A293&gt;0, 'Pre-Survey'!AF293, "")</f>
        <v/>
      </c>
      <c r="F293" s="27" t="str">
        <f>IF('Pre-Survey'!$A293&gt;0, 'Pre-Survey'!AG293, "")</f>
        <v/>
      </c>
      <c r="G293" s="27" t="str">
        <f>IF('Pre-Survey'!$A293&gt;0, 'Pre-Survey'!AH293, "")</f>
        <v/>
      </c>
      <c r="H293" s="27" t="str">
        <f>IF('Pre-Survey'!$A293&gt;0, 'Pre-Survey'!AI293, "")</f>
        <v/>
      </c>
      <c r="I293" s="27" t="str">
        <f>IF('Pre-Survey'!$A293&gt;0, (SUM(B293:H293)), "")</f>
        <v/>
      </c>
      <c r="J293" s="28" t="e">
        <f>INDEX('Post-Survey'!AO:AO, MATCH('Post-Survey'!$A293, Hidden!$A:$A, 0))</f>
        <v>#N/A</v>
      </c>
      <c r="K293" s="28" t="e">
        <f>INDEX('Post-Survey'!AP:AP, MATCH('Post-Survey'!$A293, Hidden!$A:$A, 0))</f>
        <v>#N/A</v>
      </c>
      <c r="L293" s="28" t="e">
        <f>INDEX('Post-Survey'!AQ:AQ, MATCH('Post-Survey'!$A293, Hidden!$A:$A, 0))</f>
        <v>#N/A</v>
      </c>
      <c r="M293" s="28" t="e">
        <f>INDEX('Post-Survey'!AR:AR, MATCH('Post-Survey'!$A293, Hidden!$A:$A, 0))</f>
        <v>#N/A</v>
      </c>
      <c r="N293" s="28" t="e">
        <f>INDEX('Post-Survey'!AS:AS, MATCH('Post-Survey'!$A293, Hidden!$A:$A, 0))</f>
        <v>#N/A</v>
      </c>
      <c r="O293" s="28" t="e">
        <f>INDEX('Post-Survey'!AT:AT, MATCH('Post-Survey'!$A293, Hidden!$A:$A, 0))</f>
        <v>#N/A</v>
      </c>
      <c r="P293" s="28" t="e">
        <f>INDEX('Post-Survey'!AU:AU, MATCH('Post-Survey'!$A293, Hidden!$A:$A, 0))</f>
        <v>#N/A</v>
      </c>
      <c r="Q293" s="28" t="e">
        <f t="shared" si="37"/>
        <v>#N/A</v>
      </c>
      <c r="R293" s="46" t="e">
        <f t="shared" si="38"/>
        <v>#N/A</v>
      </c>
      <c r="S293" s="46" t="e">
        <f t="shared" si="39"/>
        <v>#N/A</v>
      </c>
      <c r="T293" s="46" t="e">
        <f t="shared" si="40"/>
        <v>#N/A</v>
      </c>
      <c r="U293" s="46" t="e">
        <f t="shared" si="41"/>
        <v>#N/A</v>
      </c>
      <c r="V293" s="46" t="e">
        <f t="shared" si="42"/>
        <v>#N/A</v>
      </c>
      <c r="W293" s="46" t="e">
        <f t="shared" si="43"/>
        <v>#N/A</v>
      </c>
      <c r="X293" s="46" t="e">
        <f t="shared" si="44"/>
        <v>#N/A</v>
      </c>
      <c r="Y293" s="46" t="e">
        <f t="shared" si="45"/>
        <v>#N/A</v>
      </c>
    </row>
    <row r="294" spans="1:25" x14ac:dyDescent="0.3">
      <c r="A294" s="30" t="str">
        <f>IF('Pre-Survey'!A294&gt;0, 'Pre-Survey'!A294, "")</f>
        <v/>
      </c>
      <c r="B294" s="27" t="str">
        <f>IF('Pre-Survey'!$A294&gt;0, 'Pre-Survey'!AC294, "")</f>
        <v/>
      </c>
      <c r="C294" s="27" t="str">
        <f>IF('Pre-Survey'!$A294&gt;0, 'Pre-Survey'!AD294, "")</f>
        <v/>
      </c>
      <c r="D294" s="27" t="str">
        <f>IF('Pre-Survey'!$A294&gt;0, 'Pre-Survey'!AE294, "")</f>
        <v/>
      </c>
      <c r="E294" s="27" t="str">
        <f>IF('Pre-Survey'!$A294&gt;0, 'Pre-Survey'!AF294, "")</f>
        <v/>
      </c>
      <c r="F294" s="27" t="str">
        <f>IF('Pre-Survey'!$A294&gt;0, 'Pre-Survey'!AG294, "")</f>
        <v/>
      </c>
      <c r="G294" s="27" t="str">
        <f>IF('Pre-Survey'!$A294&gt;0, 'Pre-Survey'!AH294, "")</f>
        <v/>
      </c>
      <c r="H294" s="27" t="str">
        <f>IF('Pre-Survey'!$A294&gt;0, 'Pre-Survey'!AI294, "")</f>
        <v/>
      </c>
      <c r="I294" s="27" t="str">
        <f>IF('Pre-Survey'!$A294&gt;0, (SUM(B294:H294)), "")</f>
        <v/>
      </c>
      <c r="J294" s="28" t="e">
        <f>INDEX('Post-Survey'!AO:AO, MATCH('Post-Survey'!$A294, Hidden!$A:$A, 0))</f>
        <v>#N/A</v>
      </c>
      <c r="K294" s="28" t="e">
        <f>INDEX('Post-Survey'!AP:AP, MATCH('Post-Survey'!$A294, Hidden!$A:$A, 0))</f>
        <v>#N/A</v>
      </c>
      <c r="L294" s="28" t="e">
        <f>INDEX('Post-Survey'!AQ:AQ, MATCH('Post-Survey'!$A294, Hidden!$A:$A, 0))</f>
        <v>#N/A</v>
      </c>
      <c r="M294" s="28" t="e">
        <f>INDEX('Post-Survey'!AR:AR, MATCH('Post-Survey'!$A294, Hidden!$A:$A, 0))</f>
        <v>#N/A</v>
      </c>
      <c r="N294" s="28" t="e">
        <f>INDEX('Post-Survey'!AS:AS, MATCH('Post-Survey'!$A294, Hidden!$A:$A, 0))</f>
        <v>#N/A</v>
      </c>
      <c r="O294" s="28" t="e">
        <f>INDEX('Post-Survey'!AT:AT, MATCH('Post-Survey'!$A294, Hidden!$A:$A, 0))</f>
        <v>#N/A</v>
      </c>
      <c r="P294" s="28" t="e">
        <f>INDEX('Post-Survey'!AU:AU, MATCH('Post-Survey'!$A294, Hidden!$A:$A, 0))</f>
        <v>#N/A</v>
      </c>
      <c r="Q294" s="28" t="e">
        <f t="shared" si="37"/>
        <v>#N/A</v>
      </c>
      <c r="R294" s="46" t="e">
        <f t="shared" si="38"/>
        <v>#N/A</v>
      </c>
      <c r="S294" s="46" t="e">
        <f t="shared" si="39"/>
        <v>#N/A</v>
      </c>
      <c r="T294" s="46" t="e">
        <f t="shared" si="40"/>
        <v>#N/A</v>
      </c>
      <c r="U294" s="46" t="e">
        <f t="shared" si="41"/>
        <v>#N/A</v>
      </c>
      <c r="V294" s="46" t="e">
        <f t="shared" si="42"/>
        <v>#N/A</v>
      </c>
      <c r="W294" s="46" t="e">
        <f t="shared" si="43"/>
        <v>#N/A</v>
      </c>
      <c r="X294" s="46" t="e">
        <f t="shared" si="44"/>
        <v>#N/A</v>
      </c>
      <c r="Y294" s="46" t="e">
        <f t="shared" si="45"/>
        <v>#N/A</v>
      </c>
    </row>
    <row r="295" spans="1:25" x14ac:dyDescent="0.3">
      <c r="A295" s="30" t="str">
        <f>IF('Pre-Survey'!A295&gt;0, 'Pre-Survey'!A295, "")</f>
        <v/>
      </c>
      <c r="B295" s="27" t="str">
        <f>IF('Pre-Survey'!$A295&gt;0, 'Pre-Survey'!AC295, "")</f>
        <v/>
      </c>
      <c r="C295" s="27" t="str">
        <f>IF('Pre-Survey'!$A295&gt;0, 'Pre-Survey'!AD295, "")</f>
        <v/>
      </c>
      <c r="D295" s="27" t="str">
        <f>IF('Pre-Survey'!$A295&gt;0, 'Pre-Survey'!AE295, "")</f>
        <v/>
      </c>
      <c r="E295" s="27" t="str">
        <f>IF('Pre-Survey'!$A295&gt;0, 'Pre-Survey'!AF295, "")</f>
        <v/>
      </c>
      <c r="F295" s="27" t="str">
        <f>IF('Pre-Survey'!$A295&gt;0, 'Pre-Survey'!AG295, "")</f>
        <v/>
      </c>
      <c r="G295" s="27" t="str">
        <f>IF('Pre-Survey'!$A295&gt;0, 'Pre-Survey'!AH295, "")</f>
        <v/>
      </c>
      <c r="H295" s="27" t="str">
        <f>IF('Pre-Survey'!$A295&gt;0, 'Pre-Survey'!AI295, "")</f>
        <v/>
      </c>
      <c r="I295" s="27" t="str">
        <f>IF('Pre-Survey'!$A295&gt;0, (SUM(B295:H295)), "")</f>
        <v/>
      </c>
      <c r="J295" s="28" t="e">
        <f>INDEX('Post-Survey'!AO:AO, MATCH('Post-Survey'!$A295, Hidden!$A:$A, 0))</f>
        <v>#N/A</v>
      </c>
      <c r="K295" s="28" t="e">
        <f>INDEX('Post-Survey'!AP:AP, MATCH('Post-Survey'!$A295, Hidden!$A:$A, 0))</f>
        <v>#N/A</v>
      </c>
      <c r="L295" s="28" t="e">
        <f>INDEX('Post-Survey'!AQ:AQ, MATCH('Post-Survey'!$A295, Hidden!$A:$A, 0))</f>
        <v>#N/A</v>
      </c>
      <c r="M295" s="28" t="e">
        <f>INDEX('Post-Survey'!AR:AR, MATCH('Post-Survey'!$A295, Hidden!$A:$A, 0))</f>
        <v>#N/A</v>
      </c>
      <c r="N295" s="28" t="e">
        <f>INDEX('Post-Survey'!AS:AS, MATCH('Post-Survey'!$A295, Hidden!$A:$A, 0))</f>
        <v>#N/A</v>
      </c>
      <c r="O295" s="28" t="e">
        <f>INDEX('Post-Survey'!AT:AT, MATCH('Post-Survey'!$A295, Hidden!$A:$A, 0))</f>
        <v>#N/A</v>
      </c>
      <c r="P295" s="28" t="e">
        <f>INDEX('Post-Survey'!AU:AU, MATCH('Post-Survey'!$A295, Hidden!$A:$A, 0))</f>
        <v>#N/A</v>
      </c>
      <c r="Q295" s="28" t="e">
        <f t="shared" si="37"/>
        <v>#N/A</v>
      </c>
      <c r="R295" s="46" t="e">
        <f t="shared" si="38"/>
        <v>#N/A</v>
      </c>
      <c r="S295" s="46" t="e">
        <f t="shared" si="39"/>
        <v>#N/A</v>
      </c>
      <c r="T295" s="46" t="e">
        <f t="shared" si="40"/>
        <v>#N/A</v>
      </c>
      <c r="U295" s="46" t="e">
        <f t="shared" si="41"/>
        <v>#N/A</v>
      </c>
      <c r="V295" s="46" t="e">
        <f t="shared" si="42"/>
        <v>#N/A</v>
      </c>
      <c r="W295" s="46" t="e">
        <f t="shared" si="43"/>
        <v>#N/A</v>
      </c>
      <c r="X295" s="46" t="e">
        <f t="shared" si="44"/>
        <v>#N/A</v>
      </c>
      <c r="Y295" s="46" t="e">
        <f t="shared" si="45"/>
        <v>#N/A</v>
      </c>
    </row>
    <row r="296" spans="1:25" x14ac:dyDescent="0.3">
      <c r="A296" s="30" t="str">
        <f>IF('Pre-Survey'!A296&gt;0, 'Pre-Survey'!A296, "")</f>
        <v/>
      </c>
      <c r="B296" s="27" t="str">
        <f>IF('Pre-Survey'!$A296&gt;0, 'Pre-Survey'!AC296, "")</f>
        <v/>
      </c>
      <c r="C296" s="27" t="str">
        <f>IF('Pre-Survey'!$A296&gt;0, 'Pre-Survey'!AD296, "")</f>
        <v/>
      </c>
      <c r="D296" s="27" t="str">
        <f>IF('Pre-Survey'!$A296&gt;0, 'Pre-Survey'!AE296, "")</f>
        <v/>
      </c>
      <c r="E296" s="27" t="str">
        <f>IF('Pre-Survey'!$A296&gt;0, 'Pre-Survey'!AF296, "")</f>
        <v/>
      </c>
      <c r="F296" s="27" t="str">
        <f>IF('Pre-Survey'!$A296&gt;0, 'Pre-Survey'!AG296, "")</f>
        <v/>
      </c>
      <c r="G296" s="27" t="str">
        <f>IF('Pre-Survey'!$A296&gt;0, 'Pre-Survey'!AH296, "")</f>
        <v/>
      </c>
      <c r="H296" s="27" t="str">
        <f>IF('Pre-Survey'!$A296&gt;0, 'Pre-Survey'!AI296, "")</f>
        <v/>
      </c>
      <c r="I296" s="27" t="str">
        <f>IF('Pre-Survey'!$A296&gt;0, (SUM(B296:H296)), "")</f>
        <v/>
      </c>
      <c r="J296" s="28" t="e">
        <f>INDEX('Post-Survey'!AO:AO, MATCH('Post-Survey'!$A296, Hidden!$A:$A, 0))</f>
        <v>#N/A</v>
      </c>
      <c r="K296" s="28" t="e">
        <f>INDEX('Post-Survey'!AP:AP, MATCH('Post-Survey'!$A296, Hidden!$A:$A, 0))</f>
        <v>#N/A</v>
      </c>
      <c r="L296" s="28" t="e">
        <f>INDEX('Post-Survey'!AQ:AQ, MATCH('Post-Survey'!$A296, Hidden!$A:$A, 0))</f>
        <v>#N/A</v>
      </c>
      <c r="M296" s="28" t="e">
        <f>INDEX('Post-Survey'!AR:AR, MATCH('Post-Survey'!$A296, Hidden!$A:$A, 0))</f>
        <v>#N/A</v>
      </c>
      <c r="N296" s="28" t="e">
        <f>INDEX('Post-Survey'!AS:AS, MATCH('Post-Survey'!$A296, Hidden!$A:$A, 0))</f>
        <v>#N/A</v>
      </c>
      <c r="O296" s="28" t="e">
        <f>INDEX('Post-Survey'!AT:AT, MATCH('Post-Survey'!$A296, Hidden!$A:$A, 0))</f>
        <v>#N/A</v>
      </c>
      <c r="P296" s="28" t="e">
        <f>INDEX('Post-Survey'!AU:AU, MATCH('Post-Survey'!$A296, Hidden!$A:$A, 0))</f>
        <v>#N/A</v>
      </c>
      <c r="Q296" s="28" t="e">
        <f t="shared" si="37"/>
        <v>#N/A</v>
      </c>
      <c r="R296" s="46" t="e">
        <f t="shared" si="38"/>
        <v>#N/A</v>
      </c>
      <c r="S296" s="46" t="e">
        <f t="shared" si="39"/>
        <v>#N/A</v>
      </c>
      <c r="T296" s="46" t="e">
        <f t="shared" si="40"/>
        <v>#N/A</v>
      </c>
      <c r="U296" s="46" t="e">
        <f t="shared" si="41"/>
        <v>#N/A</v>
      </c>
      <c r="V296" s="46" t="e">
        <f t="shared" si="42"/>
        <v>#N/A</v>
      </c>
      <c r="W296" s="46" t="e">
        <f t="shared" si="43"/>
        <v>#N/A</v>
      </c>
      <c r="X296" s="46" t="e">
        <f t="shared" si="44"/>
        <v>#N/A</v>
      </c>
      <c r="Y296" s="46" t="e">
        <f t="shared" si="45"/>
        <v>#N/A</v>
      </c>
    </row>
    <row r="297" spans="1:25" x14ac:dyDescent="0.3">
      <c r="A297" s="30" t="str">
        <f>IF('Pre-Survey'!A297&gt;0, 'Pre-Survey'!A297, "")</f>
        <v/>
      </c>
      <c r="B297" s="27" t="str">
        <f>IF('Pre-Survey'!$A297&gt;0, 'Pre-Survey'!AC297, "")</f>
        <v/>
      </c>
      <c r="C297" s="27" t="str">
        <f>IF('Pre-Survey'!$A297&gt;0, 'Pre-Survey'!AD297, "")</f>
        <v/>
      </c>
      <c r="D297" s="27" t="str">
        <f>IF('Pre-Survey'!$A297&gt;0, 'Pre-Survey'!AE297, "")</f>
        <v/>
      </c>
      <c r="E297" s="27" t="str">
        <f>IF('Pre-Survey'!$A297&gt;0, 'Pre-Survey'!AF297, "")</f>
        <v/>
      </c>
      <c r="F297" s="27" t="str">
        <f>IF('Pre-Survey'!$A297&gt;0, 'Pre-Survey'!AG297, "")</f>
        <v/>
      </c>
      <c r="G297" s="27" t="str">
        <f>IF('Pre-Survey'!$A297&gt;0, 'Pre-Survey'!AH297, "")</f>
        <v/>
      </c>
      <c r="H297" s="27" t="str">
        <f>IF('Pre-Survey'!$A297&gt;0, 'Pre-Survey'!AI297, "")</f>
        <v/>
      </c>
      <c r="I297" s="27" t="str">
        <f>IF('Pre-Survey'!$A297&gt;0, (SUM(B297:H297)), "")</f>
        <v/>
      </c>
      <c r="J297" s="28" t="e">
        <f>INDEX('Post-Survey'!AO:AO, MATCH('Post-Survey'!$A297, Hidden!$A:$A, 0))</f>
        <v>#N/A</v>
      </c>
      <c r="K297" s="28" t="e">
        <f>INDEX('Post-Survey'!AP:AP, MATCH('Post-Survey'!$A297, Hidden!$A:$A, 0))</f>
        <v>#N/A</v>
      </c>
      <c r="L297" s="28" t="e">
        <f>INDEX('Post-Survey'!AQ:AQ, MATCH('Post-Survey'!$A297, Hidden!$A:$A, 0))</f>
        <v>#N/A</v>
      </c>
      <c r="M297" s="28" t="e">
        <f>INDEX('Post-Survey'!AR:AR, MATCH('Post-Survey'!$A297, Hidden!$A:$A, 0))</f>
        <v>#N/A</v>
      </c>
      <c r="N297" s="28" t="e">
        <f>INDEX('Post-Survey'!AS:AS, MATCH('Post-Survey'!$A297, Hidden!$A:$A, 0))</f>
        <v>#N/A</v>
      </c>
      <c r="O297" s="28" t="e">
        <f>INDEX('Post-Survey'!AT:AT, MATCH('Post-Survey'!$A297, Hidden!$A:$A, 0))</f>
        <v>#N/A</v>
      </c>
      <c r="P297" s="28" t="e">
        <f>INDEX('Post-Survey'!AU:AU, MATCH('Post-Survey'!$A297, Hidden!$A:$A, 0))</f>
        <v>#N/A</v>
      </c>
      <c r="Q297" s="28" t="e">
        <f t="shared" si="37"/>
        <v>#N/A</v>
      </c>
      <c r="R297" s="46" t="e">
        <f t="shared" si="38"/>
        <v>#N/A</v>
      </c>
      <c r="S297" s="46" t="e">
        <f t="shared" si="39"/>
        <v>#N/A</v>
      </c>
      <c r="T297" s="46" t="e">
        <f t="shared" si="40"/>
        <v>#N/A</v>
      </c>
      <c r="U297" s="46" t="e">
        <f t="shared" si="41"/>
        <v>#N/A</v>
      </c>
      <c r="V297" s="46" t="e">
        <f t="shared" si="42"/>
        <v>#N/A</v>
      </c>
      <c r="W297" s="46" t="e">
        <f t="shared" si="43"/>
        <v>#N/A</v>
      </c>
      <c r="X297" s="46" t="e">
        <f t="shared" si="44"/>
        <v>#N/A</v>
      </c>
      <c r="Y297" s="46" t="e">
        <f t="shared" si="45"/>
        <v>#N/A</v>
      </c>
    </row>
    <row r="298" spans="1:25" x14ac:dyDescent="0.3">
      <c r="A298" s="30" t="str">
        <f>IF('Pre-Survey'!A298&gt;0, 'Pre-Survey'!A298, "")</f>
        <v/>
      </c>
      <c r="B298" s="27" t="str">
        <f>IF('Pre-Survey'!$A298&gt;0, 'Pre-Survey'!AC298, "")</f>
        <v/>
      </c>
      <c r="C298" s="27" t="str">
        <f>IF('Pre-Survey'!$A298&gt;0, 'Pre-Survey'!AD298, "")</f>
        <v/>
      </c>
      <c r="D298" s="27" t="str">
        <f>IF('Pre-Survey'!$A298&gt;0, 'Pre-Survey'!AE298, "")</f>
        <v/>
      </c>
      <c r="E298" s="27" t="str">
        <f>IF('Pre-Survey'!$A298&gt;0, 'Pre-Survey'!AF298, "")</f>
        <v/>
      </c>
      <c r="F298" s="27" t="str">
        <f>IF('Pre-Survey'!$A298&gt;0, 'Pre-Survey'!AG298, "")</f>
        <v/>
      </c>
      <c r="G298" s="27" t="str">
        <f>IF('Pre-Survey'!$A298&gt;0, 'Pre-Survey'!AH298, "")</f>
        <v/>
      </c>
      <c r="H298" s="27" t="str">
        <f>IF('Pre-Survey'!$A298&gt;0, 'Pre-Survey'!AI298, "")</f>
        <v/>
      </c>
      <c r="I298" s="27" t="str">
        <f>IF('Pre-Survey'!$A298&gt;0, (SUM(B298:H298)), "")</f>
        <v/>
      </c>
      <c r="J298" s="28" t="e">
        <f>INDEX('Post-Survey'!AO:AO, MATCH('Post-Survey'!$A298, Hidden!$A:$A, 0))</f>
        <v>#N/A</v>
      </c>
      <c r="K298" s="28" t="e">
        <f>INDEX('Post-Survey'!AP:AP, MATCH('Post-Survey'!$A298, Hidden!$A:$A, 0))</f>
        <v>#N/A</v>
      </c>
      <c r="L298" s="28" t="e">
        <f>INDEX('Post-Survey'!AQ:AQ, MATCH('Post-Survey'!$A298, Hidden!$A:$A, 0))</f>
        <v>#N/A</v>
      </c>
      <c r="M298" s="28" t="e">
        <f>INDEX('Post-Survey'!AR:AR, MATCH('Post-Survey'!$A298, Hidden!$A:$A, 0))</f>
        <v>#N/A</v>
      </c>
      <c r="N298" s="28" t="e">
        <f>INDEX('Post-Survey'!AS:AS, MATCH('Post-Survey'!$A298, Hidden!$A:$A, 0))</f>
        <v>#N/A</v>
      </c>
      <c r="O298" s="28" t="e">
        <f>INDEX('Post-Survey'!AT:AT, MATCH('Post-Survey'!$A298, Hidden!$A:$A, 0))</f>
        <v>#N/A</v>
      </c>
      <c r="P298" s="28" t="e">
        <f>INDEX('Post-Survey'!AU:AU, MATCH('Post-Survey'!$A298, Hidden!$A:$A, 0))</f>
        <v>#N/A</v>
      </c>
      <c r="Q298" s="28" t="e">
        <f t="shared" si="37"/>
        <v>#N/A</v>
      </c>
      <c r="R298" s="46" t="e">
        <f t="shared" si="38"/>
        <v>#N/A</v>
      </c>
      <c r="S298" s="46" t="e">
        <f t="shared" si="39"/>
        <v>#N/A</v>
      </c>
      <c r="T298" s="46" t="e">
        <f t="shared" si="40"/>
        <v>#N/A</v>
      </c>
      <c r="U298" s="46" t="e">
        <f t="shared" si="41"/>
        <v>#N/A</v>
      </c>
      <c r="V298" s="46" t="e">
        <f t="shared" si="42"/>
        <v>#N/A</v>
      </c>
      <c r="W298" s="46" t="e">
        <f t="shared" si="43"/>
        <v>#N/A</v>
      </c>
      <c r="X298" s="46" t="e">
        <f t="shared" si="44"/>
        <v>#N/A</v>
      </c>
      <c r="Y298" s="46" t="e">
        <f t="shared" si="45"/>
        <v>#N/A</v>
      </c>
    </row>
    <row r="299" spans="1:25" x14ac:dyDescent="0.3">
      <c r="A299" s="30" t="str">
        <f>IF('Pre-Survey'!A299&gt;0, 'Pre-Survey'!A299, "")</f>
        <v/>
      </c>
      <c r="B299" s="27" t="str">
        <f>IF('Pre-Survey'!$A299&gt;0, 'Pre-Survey'!AC299, "")</f>
        <v/>
      </c>
      <c r="C299" s="27" t="str">
        <f>IF('Pre-Survey'!$A299&gt;0, 'Pre-Survey'!AD299, "")</f>
        <v/>
      </c>
      <c r="D299" s="27" t="str">
        <f>IF('Pre-Survey'!$A299&gt;0, 'Pre-Survey'!AE299, "")</f>
        <v/>
      </c>
      <c r="E299" s="27" t="str">
        <f>IF('Pre-Survey'!$A299&gt;0, 'Pre-Survey'!AF299, "")</f>
        <v/>
      </c>
      <c r="F299" s="27" t="str">
        <f>IF('Pre-Survey'!$A299&gt;0, 'Pre-Survey'!AG299, "")</f>
        <v/>
      </c>
      <c r="G299" s="27" t="str">
        <f>IF('Pre-Survey'!$A299&gt;0, 'Pre-Survey'!AH299, "")</f>
        <v/>
      </c>
      <c r="H299" s="27" t="str">
        <f>IF('Pre-Survey'!$A299&gt;0, 'Pre-Survey'!AI299, "")</f>
        <v/>
      </c>
      <c r="I299" s="27" t="str">
        <f>IF('Pre-Survey'!$A299&gt;0, (SUM(B299:H299)), "")</f>
        <v/>
      </c>
      <c r="J299" s="28" t="e">
        <f>INDEX('Post-Survey'!AO:AO, MATCH('Post-Survey'!$A299, Hidden!$A:$A, 0))</f>
        <v>#N/A</v>
      </c>
      <c r="K299" s="28" t="e">
        <f>INDEX('Post-Survey'!AP:AP, MATCH('Post-Survey'!$A299, Hidden!$A:$A, 0))</f>
        <v>#N/A</v>
      </c>
      <c r="L299" s="28" t="e">
        <f>INDEX('Post-Survey'!AQ:AQ, MATCH('Post-Survey'!$A299, Hidden!$A:$A, 0))</f>
        <v>#N/A</v>
      </c>
      <c r="M299" s="28" t="e">
        <f>INDEX('Post-Survey'!AR:AR, MATCH('Post-Survey'!$A299, Hidden!$A:$A, 0))</f>
        <v>#N/A</v>
      </c>
      <c r="N299" s="28" t="e">
        <f>INDEX('Post-Survey'!AS:AS, MATCH('Post-Survey'!$A299, Hidden!$A:$A, 0))</f>
        <v>#N/A</v>
      </c>
      <c r="O299" s="28" t="e">
        <f>INDEX('Post-Survey'!AT:AT, MATCH('Post-Survey'!$A299, Hidden!$A:$A, 0))</f>
        <v>#N/A</v>
      </c>
      <c r="P299" s="28" t="e">
        <f>INDEX('Post-Survey'!AU:AU, MATCH('Post-Survey'!$A299, Hidden!$A:$A, 0))</f>
        <v>#N/A</v>
      </c>
      <c r="Q299" s="28" t="e">
        <f t="shared" si="37"/>
        <v>#N/A</v>
      </c>
      <c r="R299" s="46" t="e">
        <f t="shared" si="38"/>
        <v>#N/A</v>
      </c>
      <c r="S299" s="46" t="e">
        <f t="shared" si="39"/>
        <v>#N/A</v>
      </c>
      <c r="T299" s="46" t="e">
        <f t="shared" si="40"/>
        <v>#N/A</v>
      </c>
      <c r="U299" s="46" t="e">
        <f t="shared" si="41"/>
        <v>#N/A</v>
      </c>
      <c r="V299" s="46" t="e">
        <f t="shared" si="42"/>
        <v>#N/A</v>
      </c>
      <c r="W299" s="46" t="e">
        <f t="shared" si="43"/>
        <v>#N/A</v>
      </c>
      <c r="X299" s="46" t="e">
        <f t="shared" si="44"/>
        <v>#N/A</v>
      </c>
      <c r="Y299" s="46" t="e">
        <f t="shared" si="45"/>
        <v>#N/A</v>
      </c>
    </row>
    <row r="300" spans="1:25" x14ac:dyDescent="0.3">
      <c r="A300" s="30" t="str">
        <f>IF('Pre-Survey'!A300&gt;0, 'Pre-Survey'!A300, "")</f>
        <v/>
      </c>
      <c r="B300" s="27" t="str">
        <f>IF('Pre-Survey'!$A300&gt;0, 'Pre-Survey'!AC300, "")</f>
        <v/>
      </c>
      <c r="C300" s="27" t="str">
        <f>IF('Pre-Survey'!$A300&gt;0, 'Pre-Survey'!AD300, "")</f>
        <v/>
      </c>
      <c r="D300" s="27" t="str">
        <f>IF('Pre-Survey'!$A300&gt;0, 'Pre-Survey'!AE300, "")</f>
        <v/>
      </c>
      <c r="E300" s="27" t="str">
        <f>IF('Pre-Survey'!$A300&gt;0, 'Pre-Survey'!AF300, "")</f>
        <v/>
      </c>
      <c r="F300" s="27" t="str">
        <f>IF('Pre-Survey'!$A300&gt;0, 'Pre-Survey'!AG300, "")</f>
        <v/>
      </c>
      <c r="G300" s="27" t="str">
        <f>IF('Pre-Survey'!$A300&gt;0, 'Pre-Survey'!AH300, "")</f>
        <v/>
      </c>
      <c r="H300" s="27" t="str">
        <f>IF('Pre-Survey'!$A300&gt;0, 'Pre-Survey'!AI300, "")</f>
        <v/>
      </c>
      <c r="I300" s="27" t="str">
        <f>IF('Pre-Survey'!$A300&gt;0, (SUM(B300:H300)), "")</f>
        <v/>
      </c>
      <c r="J300" s="28" t="e">
        <f>INDEX('Post-Survey'!AO:AO, MATCH('Post-Survey'!$A300, Hidden!$A:$A, 0))</f>
        <v>#N/A</v>
      </c>
      <c r="K300" s="28" t="e">
        <f>INDEX('Post-Survey'!AP:AP, MATCH('Post-Survey'!$A300, Hidden!$A:$A, 0))</f>
        <v>#N/A</v>
      </c>
      <c r="L300" s="28" t="e">
        <f>INDEX('Post-Survey'!AQ:AQ, MATCH('Post-Survey'!$A300, Hidden!$A:$A, 0))</f>
        <v>#N/A</v>
      </c>
      <c r="M300" s="28" t="e">
        <f>INDEX('Post-Survey'!AR:AR, MATCH('Post-Survey'!$A300, Hidden!$A:$A, 0))</f>
        <v>#N/A</v>
      </c>
      <c r="N300" s="28" t="e">
        <f>INDEX('Post-Survey'!AS:AS, MATCH('Post-Survey'!$A300, Hidden!$A:$A, 0))</f>
        <v>#N/A</v>
      </c>
      <c r="O300" s="28" t="e">
        <f>INDEX('Post-Survey'!AT:AT, MATCH('Post-Survey'!$A300, Hidden!$A:$A, 0))</f>
        <v>#N/A</v>
      </c>
      <c r="P300" s="28" t="e">
        <f>INDEX('Post-Survey'!AU:AU, MATCH('Post-Survey'!$A300, Hidden!$A:$A, 0))</f>
        <v>#N/A</v>
      </c>
      <c r="Q300" s="28" t="e">
        <f t="shared" si="37"/>
        <v>#N/A</v>
      </c>
      <c r="R300" s="46" t="e">
        <f t="shared" si="38"/>
        <v>#N/A</v>
      </c>
      <c r="S300" s="46" t="e">
        <f t="shared" si="39"/>
        <v>#N/A</v>
      </c>
      <c r="T300" s="46" t="e">
        <f t="shared" si="40"/>
        <v>#N/A</v>
      </c>
      <c r="U300" s="46" t="e">
        <f t="shared" si="41"/>
        <v>#N/A</v>
      </c>
      <c r="V300" s="46" t="e">
        <f t="shared" si="42"/>
        <v>#N/A</v>
      </c>
      <c r="W300" s="46" t="e">
        <f t="shared" si="43"/>
        <v>#N/A</v>
      </c>
      <c r="X300" s="46" t="e">
        <f t="shared" si="44"/>
        <v>#N/A</v>
      </c>
      <c r="Y300" s="46" t="e">
        <f t="shared" si="45"/>
        <v>#N/A</v>
      </c>
    </row>
    <row r="301" spans="1:25" x14ac:dyDescent="0.3">
      <c r="A301" s="30" t="str">
        <f>IF('Pre-Survey'!A301&gt;0, 'Pre-Survey'!A301, "")</f>
        <v/>
      </c>
      <c r="B301" s="27" t="str">
        <f>IF('Pre-Survey'!$A301&gt;0, 'Pre-Survey'!AC301, "")</f>
        <v/>
      </c>
      <c r="C301" s="27" t="str">
        <f>IF('Pre-Survey'!$A301&gt;0, 'Pre-Survey'!AD301, "")</f>
        <v/>
      </c>
      <c r="D301" s="27" t="str">
        <f>IF('Pre-Survey'!$A301&gt;0, 'Pre-Survey'!AE301, "")</f>
        <v/>
      </c>
      <c r="E301" s="27" t="str">
        <f>IF('Pre-Survey'!$A301&gt;0, 'Pre-Survey'!AF301, "")</f>
        <v/>
      </c>
      <c r="F301" s="27" t="str">
        <f>IF('Pre-Survey'!$A301&gt;0, 'Pre-Survey'!AG301, "")</f>
        <v/>
      </c>
      <c r="G301" s="27" t="str">
        <f>IF('Pre-Survey'!$A301&gt;0, 'Pre-Survey'!AH301, "")</f>
        <v/>
      </c>
      <c r="H301" s="27" t="str">
        <f>IF('Pre-Survey'!$A301&gt;0, 'Pre-Survey'!AI301, "")</f>
        <v/>
      </c>
      <c r="I301" s="27" t="str">
        <f>IF('Pre-Survey'!$A301&gt;0, (SUM(B301:H301)), "")</f>
        <v/>
      </c>
      <c r="J301" s="28" t="e">
        <f>INDEX('Post-Survey'!AO:AO, MATCH('Post-Survey'!$A301, Hidden!$A:$A, 0))</f>
        <v>#N/A</v>
      </c>
      <c r="K301" s="28" t="e">
        <f>INDEX('Post-Survey'!AP:AP, MATCH('Post-Survey'!$A301, Hidden!$A:$A, 0))</f>
        <v>#N/A</v>
      </c>
      <c r="L301" s="28" t="e">
        <f>INDEX('Post-Survey'!AQ:AQ, MATCH('Post-Survey'!$A301, Hidden!$A:$A, 0))</f>
        <v>#N/A</v>
      </c>
      <c r="M301" s="28" t="e">
        <f>INDEX('Post-Survey'!AR:AR, MATCH('Post-Survey'!$A301, Hidden!$A:$A, 0))</f>
        <v>#N/A</v>
      </c>
      <c r="N301" s="28" t="e">
        <f>INDEX('Post-Survey'!AS:AS, MATCH('Post-Survey'!$A301, Hidden!$A:$A, 0))</f>
        <v>#N/A</v>
      </c>
      <c r="O301" s="28" t="e">
        <f>INDEX('Post-Survey'!AT:AT, MATCH('Post-Survey'!$A301, Hidden!$A:$A, 0))</f>
        <v>#N/A</v>
      </c>
      <c r="P301" s="28" t="e">
        <f>INDEX('Post-Survey'!AU:AU, MATCH('Post-Survey'!$A301, Hidden!$A:$A, 0))</f>
        <v>#N/A</v>
      </c>
      <c r="Q301" s="28" t="e">
        <f t="shared" si="37"/>
        <v>#N/A</v>
      </c>
      <c r="R301" s="46" t="e">
        <f t="shared" si="38"/>
        <v>#N/A</v>
      </c>
      <c r="S301" s="46" t="e">
        <f t="shared" si="39"/>
        <v>#N/A</v>
      </c>
      <c r="T301" s="46" t="e">
        <f t="shared" si="40"/>
        <v>#N/A</v>
      </c>
      <c r="U301" s="46" t="e">
        <f t="shared" si="41"/>
        <v>#N/A</v>
      </c>
      <c r="V301" s="46" t="e">
        <f t="shared" si="42"/>
        <v>#N/A</v>
      </c>
      <c r="W301" s="46" t="e">
        <f t="shared" si="43"/>
        <v>#N/A</v>
      </c>
      <c r="X301" s="46" t="e">
        <f t="shared" si="44"/>
        <v>#N/A</v>
      </c>
      <c r="Y301" s="46" t="e">
        <f t="shared" si="45"/>
        <v>#N/A</v>
      </c>
    </row>
    <row r="302" spans="1:25" x14ac:dyDescent="0.3">
      <c r="A302" s="30" t="str">
        <f>IF('Pre-Survey'!A302&gt;0, 'Pre-Survey'!A302, "")</f>
        <v/>
      </c>
      <c r="B302" s="27" t="str">
        <f>IF('Pre-Survey'!$A302&gt;0, 'Pre-Survey'!AC302, "")</f>
        <v/>
      </c>
      <c r="C302" s="27" t="str">
        <f>IF('Pre-Survey'!$A302&gt;0, 'Pre-Survey'!AD302, "")</f>
        <v/>
      </c>
      <c r="D302" s="27" t="str">
        <f>IF('Pre-Survey'!$A302&gt;0, 'Pre-Survey'!AE302, "")</f>
        <v/>
      </c>
      <c r="E302" s="27" t="str">
        <f>IF('Pre-Survey'!$A302&gt;0, 'Pre-Survey'!AF302, "")</f>
        <v/>
      </c>
      <c r="F302" s="27" t="str">
        <f>IF('Pre-Survey'!$A302&gt;0, 'Pre-Survey'!AG302, "")</f>
        <v/>
      </c>
      <c r="G302" s="27" t="str">
        <f>IF('Pre-Survey'!$A302&gt;0, 'Pre-Survey'!AH302, "")</f>
        <v/>
      </c>
      <c r="H302" s="27" t="str">
        <f>IF('Pre-Survey'!$A302&gt;0, 'Pre-Survey'!AI302, "")</f>
        <v/>
      </c>
      <c r="I302" s="27" t="str">
        <f>IF('Pre-Survey'!$A302&gt;0, (SUM(B302:H302)), "")</f>
        <v/>
      </c>
      <c r="J302" s="28" t="e">
        <f>INDEX('Post-Survey'!AO:AO, MATCH('Post-Survey'!$A302, Hidden!$A:$A, 0))</f>
        <v>#N/A</v>
      </c>
      <c r="K302" s="28" t="e">
        <f>INDEX('Post-Survey'!AP:AP, MATCH('Post-Survey'!$A302, Hidden!$A:$A, 0))</f>
        <v>#N/A</v>
      </c>
      <c r="L302" s="28" t="e">
        <f>INDEX('Post-Survey'!AQ:AQ, MATCH('Post-Survey'!$A302, Hidden!$A:$A, 0))</f>
        <v>#N/A</v>
      </c>
      <c r="M302" s="28" t="e">
        <f>INDEX('Post-Survey'!AR:AR, MATCH('Post-Survey'!$A302, Hidden!$A:$A, 0))</f>
        <v>#N/A</v>
      </c>
      <c r="N302" s="28" t="e">
        <f>INDEX('Post-Survey'!AS:AS, MATCH('Post-Survey'!$A302, Hidden!$A:$A, 0))</f>
        <v>#N/A</v>
      </c>
      <c r="O302" s="28" t="e">
        <f>INDEX('Post-Survey'!AT:AT, MATCH('Post-Survey'!$A302, Hidden!$A:$A, 0))</f>
        <v>#N/A</v>
      </c>
      <c r="P302" s="28" t="e">
        <f>INDEX('Post-Survey'!AU:AU, MATCH('Post-Survey'!$A302, Hidden!$A:$A, 0))</f>
        <v>#N/A</v>
      </c>
      <c r="Q302" s="28" t="e">
        <f t="shared" si="37"/>
        <v>#N/A</v>
      </c>
      <c r="R302" s="46" t="e">
        <f t="shared" si="38"/>
        <v>#N/A</v>
      </c>
      <c r="S302" s="46" t="e">
        <f t="shared" si="39"/>
        <v>#N/A</v>
      </c>
      <c r="T302" s="46" t="e">
        <f t="shared" si="40"/>
        <v>#N/A</v>
      </c>
      <c r="U302" s="46" t="e">
        <f t="shared" si="41"/>
        <v>#N/A</v>
      </c>
      <c r="V302" s="46" t="e">
        <f t="shared" si="42"/>
        <v>#N/A</v>
      </c>
      <c r="W302" s="46" t="e">
        <f t="shared" si="43"/>
        <v>#N/A</v>
      </c>
      <c r="X302" s="46" t="e">
        <f t="shared" si="44"/>
        <v>#N/A</v>
      </c>
      <c r="Y302" s="46" t="e">
        <f t="shared" si="45"/>
        <v>#N/A</v>
      </c>
    </row>
    <row r="303" spans="1:25" x14ac:dyDescent="0.3">
      <c r="A303" s="30" t="str">
        <f>IF('Pre-Survey'!A303&gt;0, 'Pre-Survey'!A303, "")</f>
        <v/>
      </c>
      <c r="B303" s="27" t="str">
        <f>IF('Pre-Survey'!$A303&gt;0, 'Pre-Survey'!AC303, "")</f>
        <v/>
      </c>
      <c r="C303" s="27" t="str">
        <f>IF('Pre-Survey'!$A303&gt;0, 'Pre-Survey'!AD303, "")</f>
        <v/>
      </c>
      <c r="D303" s="27" t="str">
        <f>IF('Pre-Survey'!$A303&gt;0, 'Pre-Survey'!AE303, "")</f>
        <v/>
      </c>
      <c r="E303" s="27" t="str">
        <f>IF('Pre-Survey'!$A303&gt;0, 'Pre-Survey'!AF303, "")</f>
        <v/>
      </c>
      <c r="F303" s="27" t="str">
        <f>IF('Pre-Survey'!$A303&gt;0, 'Pre-Survey'!AG303, "")</f>
        <v/>
      </c>
      <c r="G303" s="27" t="str">
        <f>IF('Pre-Survey'!$A303&gt;0, 'Pre-Survey'!AH303, "")</f>
        <v/>
      </c>
      <c r="H303" s="27" t="str">
        <f>IF('Pre-Survey'!$A303&gt;0, 'Pre-Survey'!AI303, "")</f>
        <v/>
      </c>
      <c r="I303" s="27" t="str">
        <f>IF('Pre-Survey'!$A303&gt;0, (SUM(B303:H303)), "")</f>
        <v/>
      </c>
      <c r="J303" s="28" t="e">
        <f>INDEX('Post-Survey'!AO:AO, MATCH('Post-Survey'!$A303, Hidden!$A:$A, 0))</f>
        <v>#N/A</v>
      </c>
      <c r="K303" s="28" t="e">
        <f>INDEX('Post-Survey'!AP:AP, MATCH('Post-Survey'!$A303, Hidden!$A:$A, 0))</f>
        <v>#N/A</v>
      </c>
      <c r="L303" s="28" t="e">
        <f>INDEX('Post-Survey'!AQ:AQ, MATCH('Post-Survey'!$A303, Hidden!$A:$A, 0))</f>
        <v>#N/A</v>
      </c>
      <c r="M303" s="28" t="e">
        <f>INDEX('Post-Survey'!AR:AR, MATCH('Post-Survey'!$A303, Hidden!$A:$A, 0))</f>
        <v>#N/A</v>
      </c>
      <c r="N303" s="28" t="e">
        <f>INDEX('Post-Survey'!AS:AS, MATCH('Post-Survey'!$A303, Hidden!$A:$A, 0))</f>
        <v>#N/A</v>
      </c>
      <c r="O303" s="28" t="e">
        <f>INDEX('Post-Survey'!AT:AT, MATCH('Post-Survey'!$A303, Hidden!$A:$A, 0))</f>
        <v>#N/A</v>
      </c>
      <c r="P303" s="28" t="e">
        <f>INDEX('Post-Survey'!AU:AU, MATCH('Post-Survey'!$A303, Hidden!$A:$A, 0))</f>
        <v>#N/A</v>
      </c>
      <c r="Q303" s="28" t="e">
        <f t="shared" si="37"/>
        <v>#N/A</v>
      </c>
      <c r="R303" s="46" t="e">
        <f t="shared" si="38"/>
        <v>#N/A</v>
      </c>
      <c r="S303" s="46" t="e">
        <f t="shared" si="39"/>
        <v>#N/A</v>
      </c>
      <c r="T303" s="46" t="e">
        <f t="shared" si="40"/>
        <v>#N/A</v>
      </c>
      <c r="U303" s="46" t="e">
        <f t="shared" si="41"/>
        <v>#N/A</v>
      </c>
      <c r="V303" s="46" t="e">
        <f t="shared" si="42"/>
        <v>#N/A</v>
      </c>
      <c r="W303" s="46" t="e">
        <f t="shared" si="43"/>
        <v>#N/A</v>
      </c>
      <c r="X303" s="46" t="e">
        <f t="shared" si="44"/>
        <v>#N/A</v>
      </c>
      <c r="Y303" s="46" t="e">
        <f t="shared" si="45"/>
        <v>#N/A</v>
      </c>
    </row>
    <row r="304" spans="1:25" x14ac:dyDescent="0.3">
      <c r="A304" s="30" t="str">
        <f>IF('Pre-Survey'!A304&gt;0, 'Pre-Survey'!A304, "")</f>
        <v/>
      </c>
      <c r="B304" s="27" t="str">
        <f>IF('Pre-Survey'!$A304&gt;0, 'Pre-Survey'!AC304, "")</f>
        <v/>
      </c>
      <c r="C304" s="27" t="str">
        <f>IF('Pre-Survey'!$A304&gt;0, 'Pre-Survey'!AD304, "")</f>
        <v/>
      </c>
      <c r="D304" s="27" t="str">
        <f>IF('Pre-Survey'!$A304&gt;0, 'Pre-Survey'!AE304, "")</f>
        <v/>
      </c>
      <c r="E304" s="27" t="str">
        <f>IF('Pre-Survey'!$A304&gt;0, 'Pre-Survey'!AF304, "")</f>
        <v/>
      </c>
      <c r="F304" s="27" t="str">
        <f>IF('Pre-Survey'!$A304&gt;0, 'Pre-Survey'!AG304, "")</f>
        <v/>
      </c>
      <c r="G304" s="27" t="str">
        <f>IF('Pre-Survey'!$A304&gt;0, 'Pre-Survey'!AH304, "")</f>
        <v/>
      </c>
      <c r="H304" s="27" t="str">
        <f>IF('Pre-Survey'!$A304&gt;0, 'Pre-Survey'!AI304, "")</f>
        <v/>
      </c>
      <c r="I304" s="27" t="str">
        <f>IF('Pre-Survey'!$A304&gt;0, (SUM(B304:H304)), "")</f>
        <v/>
      </c>
      <c r="J304" s="28" t="e">
        <f>INDEX('Post-Survey'!AO:AO, MATCH('Post-Survey'!$A304, Hidden!$A:$A, 0))</f>
        <v>#N/A</v>
      </c>
      <c r="K304" s="28" t="e">
        <f>INDEX('Post-Survey'!AP:AP, MATCH('Post-Survey'!$A304, Hidden!$A:$A, 0))</f>
        <v>#N/A</v>
      </c>
      <c r="L304" s="28" t="e">
        <f>INDEX('Post-Survey'!AQ:AQ, MATCH('Post-Survey'!$A304, Hidden!$A:$A, 0))</f>
        <v>#N/A</v>
      </c>
      <c r="M304" s="28" t="e">
        <f>INDEX('Post-Survey'!AR:AR, MATCH('Post-Survey'!$A304, Hidden!$A:$A, 0))</f>
        <v>#N/A</v>
      </c>
      <c r="N304" s="28" t="e">
        <f>INDEX('Post-Survey'!AS:AS, MATCH('Post-Survey'!$A304, Hidden!$A:$A, 0))</f>
        <v>#N/A</v>
      </c>
      <c r="O304" s="28" t="e">
        <f>INDEX('Post-Survey'!AT:AT, MATCH('Post-Survey'!$A304, Hidden!$A:$A, 0))</f>
        <v>#N/A</v>
      </c>
      <c r="P304" s="28" t="e">
        <f>INDEX('Post-Survey'!AU:AU, MATCH('Post-Survey'!$A304, Hidden!$A:$A, 0))</f>
        <v>#N/A</v>
      </c>
      <c r="Q304" s="28" t="e">
        <f t="shared" si="37"/>
        <v>#N/A</v>
      </c>
      <c r="R304" s="46" t="e">
        <f t="shared" si="38"/>
        <v>#N/A</v>
      </c>
      <c r="S304" s="46" t="e">
        <f t="shared" si="39"/>
        <v>#N/A</v>
      </c>
      <c r="T304" s="46" t="e">
        <f t="shared" si="40"/>
        <v>#N/A</v>
      </c>
      <c r="U304" s="46" t="e">
        <f t="shared" si="41"/>
        <v>#N/A</v>
      </c>
      <c r="V304" s="46" t="e">
        <f t="shared" si="42"/>
        <v>#N/A</v>
      </c>
      <c r="W304" s="46" t="e">
        <f t="shared" si="43"/>
        <v>#N/A</v>
      </c>
      <c r="X304" s="46" t="e">
        <f t="shared" si="44"/>
        <v>#N/A</v>
      </c>
      <c r="Y304" s="46" t="e">
        <f t="shared" si="45"/>
        <v>#N/A</v>
      </c>
    </row>
    <row r="305" spans="1:25" x14ac:dyDescent="0.3">
      <c r="A305" s="30" t="str">
        <f>IF('Pre-Survey'!A305&gt;0, 'Pre-Survey'!A305, "")</f>
        <v/>
      </c>
      <c r="B305" s="27" t="str">
        <f>IF('Pre-Survey'!$A305&gt;0, 'Pre-Survey'!AC305, "")</f>
        <v/>
      </c>
      <c r="C305" s="27" t="str">
        <f>IF('Pre-Survey'!$A305&gt;0, 'Pre-Survey'!AD305, "")</f>
        <v/>
      </c>
      <c r="D305" s="27" t="str">
        <f>IF('Pre-Survey'!$A305&gt;0, 'Pre-Survey'!AE305, "")</f>
        <v/>
      </c>
      <c r="E305" s="27" t="str">
        <f>IF('Pre-Survey'!$A305&gt;0, 'Pre-Survey'!AF305, "")</f>
        <v/>
      </c>
      <c r="F305" s="27" t="str">
        <f>IF('Pre-Survey'!$A305&gt;0, 'Pre-Survey'!AG305, "")</f>
        <v/>
      </c>
      <c r="G305" s="27" t="str">
        <f>IF('Pre-Survey'!$A305&gt;0, 'Pre-Survey'!AH305, "")</f>
        <v/>
      </c>
      <c r="H305" s="27" t="str">
        <f>IF('Pre-Survey'!$A305&gt;0, 'Pre-Survey'!AI305, "")</f>
        <v/>
      </c>
      <c r="I305" s="27" t="str">
        <f>IF('Pre-Survey'!$A305&gt;0, (SUM(B305:H305)), "")</f>
        <v/>
      </c>
      <c r="J305" s="28" t="e">
        <f>INDEX('Post-Survey'!AO:AO, MATCH('Post-Survey'!$A305, Hidden!$A:$A, 0))</f>
        <v>#N/A</v>
      </c>
      <c r="K305" s="28" t="e">
        <f>INDEX('Post-Survey'!AP:AP, MATCH('Post-Survey'!$A305, Hidden!$A:$A, 0))</f>
        <v>#N/A</v>
      </c>
      <c r="L305" s="28" t="e">
        <f>INDEX('Post-Survey'!AQ:AQ, MATCH('Post-Survey'!$A305, Hidden!$A:$A, 0))</f>
        <v>#N/A</v>
      </c>
      <c r="M305" s="28" t="e">
        <f>INDEX('Post-Survey'!AR:AR, MATCH('Post-Survey'!$A305, Hidden!$A:$A, 0))</f>
        <v>#N/A</v>
      </c>
      <c r="N305" s="28" t="e">
        <f>INDEX('Post-Survey'!AS:AS, MATCH('Post-Survey'!$A305, Hidden!$A:$A, 0))</f>
        <v>#N/A</v>
      </c>
      <c r="O305" s="28" t="e">
        <f>INDEX('Post-Survey'!AT:AT, MATCH('Post-Survey'!$A305, Hidden!$A:$A, 0))</f>
        <v>#N/A</v>
      </c>
      <c r="P305" s="28" t="e">
        <f>INDEX('Post-Survey'!AU:AU, MATCH('Post-Survey'!$A305, Hidden!$A:$A, 0))</f>
        <v>#N/A</v>
      </c>
      <c r="Q305" s="28" t="e">
        <f t="shared" si="37"/>
        <v>#N/A</v>
      </c>
      <c r="R305" s="46" t="e">
        <f t="shared" si="38"/>
        <v>#N/A</v>
      </c>
      <c r="S305" s="46" t="e">
        <f t="shared" si="39"/>
        <v>#N/A</v>
      </c>
      <c r="T305" s="46" t="e">
        <f t="shared" si="40"/>
        <v>#N/A</v>
      </c>
      <c r="U305" s="46" t="e">
        <f t="shared" si="41"/>
        <v>#N/A</v>
      </c>
      <c r="V305" s="46" t="e">
        <f t="shared" si="42"/>
        <v>#N/A</v>
      </c>
      <c r="W305" s="46" t="e">
        <f t="shared" si="43"/>
        <v>#N/A</v>
      </c>
      <c r="X305" s="46" t="e">
        <f t="shared" si="44"/>
        <v>#N/A</v>
      </c>
      <c r="Y305" s="46" t="e">
        <f t="shared" si="45"/>
        <v>#N/A</v>
      </c>
    </row>
    <row r="306" spans="1:25" x14ac:dyDescent="0.3">
      <c r="A306" s="30" t="str">
        <f>IF('Pre-Survey'!A306&gt;0, 'Pre-Survey'!A306, "")</f>
        <v/>
      </c>
      <c r="B306" s="27" t="str">
        <f>IF('Pre-Survey'!$A306&gt;0, 'Pre-Survey'!AC306, "")</f>
        <v/>
      </c>
      <c r="C306" s="27" t="str">
        <f>IF('Pre-Survey'!$A306&gt;0, 'Pre-Survey'!AD306, "")</f>
        <v/>
      </c>
      <c r="D306" s="27" t="str">
        <f>IF('Pre-Survey'!$A306&gt;0, 'Pre-Survey'!AE306, "")</f>
        <v/>
      </c>
      <c r="E306" s="27" t="str">
        <f>IF('Pre-Survey'!$A306&gt;0, 'Pre-Survey'!AF306, "")</f>
        <v/>
      </c>
      <c r="F306" s="27" t="str">
        <f>IF('Pre-Survey'!$A306&gt;0, 'Pre-Survey'!AG306, "")</f>
        <v/>
      </c>
      <c r="G306" s="27" t="str">
        <f>IF('Pre-Survey'!$A306&gt;0, 'Pre-Survey'!AH306, "")</f>
        <v/>
      </c>
      <c r="H306" s="27" t="str">
        <f>IF('Pre-Survey'!$A306&gt;0, 'Pre-Survey'!AI306, "")</f>
        <v/>
      </c>
      <c r="I306" s="27" t="str">
        <f>IF('Pre-Survey'!$A306&gt;0, (SUM(B306:H306)), "")</f>
        <v/>
      </c>
      <c r="J306" s="28" t="e">
        <f>INDEX('Post-Survey'!AO:AO, MATCH('Post-Survey'!$A306, Hidden!$A:$A, 0))</f>
        <v>#N/A</v>
      </c>
      <c r="K306" s="28" t="e">
        <f>INDEX('Post-Survey'!AP:AP, MATCH('Post-Survey'!$A306, Hidden!$A:$A, 0))</f>
        <v>#N/A</v>
      </c>
      <c r="L306" s="28" t="e">
        <f>INDEX('Post-Survey'!AQ:AQ, MATCH('Post-Survey'!$A306, Hidden!$A:$A, 0))</f>
        <v>#N/A</v>
      </c>
      <c r="M306" s="28" t="e">
        <f>INDEX('Post-Survey'!AR:AR, MATCH('Post-Survey'!$A306, Hidden!$A:$A, 0))</f>
        <v>#N/A</v>
      </c>
      <c r="N306" s="28" t="e">
        <f>INDEX('Post-Survey'!AS:AS, MATCH('Post-Survey'!$A306, Hidden!$A:$A, 0))</f>
        <v>#N/A</v>
      </c>
      <c r="O306" s="28" t="e">
        <f>INDEX('Post-Survey'!AT:AT, MATCH('Post-Survey'!$A306, Hidden!$A:$A, 0))</f>
        <v>#N/A</v>
      </c>
      <c r="P306" s="28" t="e">
        <f>INDEX('Post-Survey'!AU:AU, MATCH('Post-Survey'!$A306, Hidden!$A:$A, 0))</f>
        <v>#N/A</v>
      </c>
      <c r="Q306" s="28" t="e">
        <f t="shared" si="37"/>
        <v>#N/A</v>
      </c>
      <c r="R306" s="46" t="e">
        <f t="shared" si="38"/>
        <v>#N/A</v>
      </c>
      <c r="S306" s="46" t="e">
        <f t="shared" si="39"/>
        <v>#N/A</v>
      </c>
      <c r="T306" s="46" t="e">
        <f t="shared" si="40"/>
        <v>#N/A</v>
      </c>
      <c r="U306" s="46" t="e">
        <f t="shared" si="41"/>
        <v>#N/A</v>
      </c>
      <c r="V306" s="46" t="e">
        <f t="shared" si="42"/>
        <v>#N/A</v>
      </c>
      <c r="W306" s="46" t="e">
        <f t="shared" si="43"/>
        <v>#N/A</v>
      </c>
      <c r="X306" s="46" t="e">
        <f t="shared" si="44"/>
        <v>#N/A</v>
      </c>
      <c r="Y306" s="46" t="e">
        <f t="shared" si="45"/>
        <v>#N/A</v>
      </c>
    </row>
    <row r="307" spans="1:25" x14ac:dyDescent="0.3">
      <c r="A307" s="30" t="str">
        <f>IF('Pre-Survey'!A307&gt;0, 'Pre-Survey'!A307, "")</f>
        <v/>
      </c>
      <c r="B307" s="27" t="str">
        <f>IF('Pre-Survey'!$A307&gt;0, 'Pre-Survey'!AC307, "")</f>
        <v/>
      </c>
      <c r="C307" s="27" t="str">
        <f>IF('Pre-Survey'!$A307&gt;0, 'Pre-Survey'!AD307, "")</f>
        <v/>
      </c>
      <c r="D307" s="27" t="str">
        <f>IF('Pre-Survey'!$A307&gt;0, 'Pre-Survey'!AE307, "")</f>
        <v/>
      </c>
      <c r="E307" s="27" t="str">
        <f>IF('Pre-Survey'!$A307&gt;0, 'Pre-Survey'!AF307, "")</f>
        <v/>
      </c>
      <c r="F307" s="27" t="str">
        <f>IF('Pre-Survey'!$A307&gt;0, 'Pre-Survey'!AG307, "")</f>
        <v/>
      </c>
      <c r="G307" s="27" t="str">
        <f>IF('Pre-Survey'!$A307&gt;0, 'Pre-Survey'!AH307, "")</f>
        <v/>
      </c>
      <c r="H307" s="27" t="str">
        <f>IF('Pre-Survey'!$A307&gt;0, 'Pre-Survey'!AI307, "")</f>
        <v/>
      </c>
      <c r="I307" s="27" t="str">
        <f>IF('Pre-Survey'!$A307&gt;0, (SUM(B307:H307)), "")</f>
        <v/>
      </c>
      <c r="J307" s="28" t="e">
        <f>INDEX('Post-Survey'!AO:AO, MATCH('Post-Survey'!$A307, Hidden!$A:$A, 0))</f>
        <v>#N/A</v>
      </c>
      <c r="K307" s="28" t="e">
        <f>INDEX('Post-Survey'!AP:AP, MATCH('Post-Survey'!$A307, Hidden!$A:$A, 0))</f>
        <v>#N/A</v>
      </c>
      <c r="L307" s="28" t="e">
        <f>INDEX('Post-Survey'!AQ:AQ, MATCH('Post-Survey'!$A307, Hidden!$A:$A, 0))</f>
        <v>#N/A</v>
      </c>
      <c r="M307" s="28" t="e">
        <f>INDEX('Post-Survey'!AR:AR, MATCH('Post-Survey'!$A307, Hidden!$A:$A, 0))</f>
        <v>#N/A</v>
      </c>
      <c r="N307" s="28" t="e">
        <f>INDEX('Post-Survey'!AS:AS, MATCH('Post-Survey'!$A307, Hidden!$A:$A, 0))</f>
        <v>#N/A</v>
      </c>
      <c r="O307" s="28" t="e">
        <f>INDEX('Post-Survey'!AT:AT, MATCH('Post-Survey'!$A307, Hidden!$A:$A, 0))</f>
        <v>#N/A</v>
      </c>
      <c r="P307" s="28" t="e">
        <f>INDEX('Post-Survey'!AU:AU, MATCH('Post-Survey'!$A307, Hidden!$A:$A, 0))</f>
        <v>#N/A</v>
      </c>
      <c r="Q307" s="28" t="e">
        <f t="shared" si="37"/>
        <v>#N/A</v>
      </c>
      <c r="R307" s="46" t="e">
        <f t="shared" si="38"/>
        <v>#N/A</v>
      </c>
      <c r="S307" s="46" t="e">
        <f t="shared" si="39"/>
        <v>#N/A</v>
      </c>
      <c r="T307" s="46" t="e">
        <f t="shared" si="40"/>
        <v>#N/A</v>
      </c>
      <c r="U307" s="46" t="e">
        <f t="shared" si="41"/>
        <v>#N/A</v>
      </c>
      <c r="V307" s="46" t="e">
        <f t="shared" si="42"/>
        <v>#N/A</v>
      </c>
      <c r="W307" s="46" t="e">
        <f t="shared" si="43"/>
        <v>#N/A</v>
      </c>
      <c r="X307" s="46" t="e">
        <f t="shared" si="44"/>
        <v>#N/A</v>
      </c>
      <c r="Y307" s="46" t="e">
        <f t="shared" si="45"/>
        <v>#N/A</v>
      </c>
    </row>
    <row r="308" spans="1:25" x14ac:dyDescent="0.3">
      <c r="A308" s="30" t="str">
        <f>IF('Pre-Survey'!A308&gt;0, 'Pre-Survey'!A308, "")</f>
        <v/>
      </c>
      <c r="B308" s="27" t="str">
        <f>IF('Pre-Survey'!$A308&gt;0, 'Pre-Survey'!AC308, "")</f>
        <v/>
      </c>
      <c r="C308" s="27" t="str">
        <f>IF('Pre-Survey'!$A308&gt;0, 'Pre-Survey'!AD308, "")</f>
        <v/>
      </c>
      <c r="D308" s="27" t="str">
        <f>IF('Pre-Survey'!$A308&gt;0, 'Pre-Survey'!AE308, "")</f>
        <v/>
      </c>
      <c r="E308" s="27" t="str">
        <f>IF('Pre-Survey'!$A308&gt;0, 'Pre-Survey'!AF308, "")</f>
        <v/>
      </c>
      <c r="F308" s="27" t="str">
        <f>IF('Pre-Survey'!$A308&gt;0, 'Pre-Survey'!AG308, "")</f>
        <v/>
      </c>
      <c r="G308" s="27" t="str">
        <f>IF('Pre-Survey'!$A308&gt;0, 'Pre-Survey'!AH308, "")</f>
        <v/>
      </c>
      <c r="H308" s="27" t="str">
        <f>IF('Pre-Survey'!$A308&gt;0, 'Pre-Survey'!AI308, "")</f>
        <v/>
      </c>
      <c r="I308" s="27" t="str">
        <f>IF('Pre-Survey'!$A308&gt;0, (SUM(B308:H308)), "")</f>
        <v/>
      </c>
      <c r="J308" s="28" t="e">
        <f>INDEX('Post-Survey'!AO:AO, MATCH('Post-Survey'!$A308, Hidden!$A:$A, 0))</f>
        <v>#N/A</v>
      </c>
      <c r="K308" s="28" t="e">
        <f>INDEX('Post-Survey'!AP:AP, MATCH('Post-Survey'!$A308, Hidden!$A:$A, 0))</f>
        <v>#N/A</v>
      </c>
      <c r="L308" s="28" t="e">
        <f>INDEX('Post-Survey'!AQ:AQ, MATCH('Post-Survey'!$A308, Hidden!$A:$A, 0))</f>
        <v>#N/A</v>
      </c>
      <c r="M308" s="28" t="e">
        <f>INDEX('Post-Survey'!AR:AR, MATCH('Post-Survey'!$A308, Hidden!$A:$A, 0))</f>
        <v>#N/A</v>
      </c>
      <c r="N308" s="28" t="e">
        <f>INDEX('Post-Survey'!AS:AS, MATCH('Post-Survey'!$A308, Hidden!$A:$A, 0))</f>
        <v>#N/A</v>
      </c>
      <c r="O308" s="28" t="e">
        <f>INDEX('Post-Survey'!AT:AT, MATCH('Post-Survey'!$A308, Hidden!$A:$A, 0))</f>
        <v>#N/A</v>
      </c>
      <c r="P308" s="28" t="e">
        <f>INDEX('Post-Survey'!AU:AU, MATCH('Post-Survey'!$A308, Hidden!$A:$A, 0))</f>
        <v>#N/A</v>
      </c>
      <c r="Q308" s="28" t="e">
        <f t="shared" si="37"/>
        <v>#N/A</v>
      </c>
      <c r="R308" s="46" t="e">
        <f t="shared" si="38"/>
        <v>#N/A</v>
      </c>
      <c r="S308" s="46" t="e">
        <f t="shared" si="39"/>
        <v>#N/A</v>
      </c>
      <c r="T308" s="46" t="e">
        <f t="shared" si="40"/>
        <v>#N/A</v>
      </c>
      <c r="U308" s="46" t="e">
        <f t="shared" si="41"/>
        <v>#N/A</v>
      </c>
      <c r="V308" s="46" t="e">
        <f t="shared" si="42"/>
        <v>#N/A</v>
      </c>
      <c r="W308" s="46" t="e">
        <f t="shared" si="43"/>
        <v>#N/A</v>
      </c>
      <c r="X308" s="46" t="e">
        <f t="shared" si="44"/>
        <v>#N/A</v>
      </c>
      <c r="Y308" s="46" t="e">
        <f t="shared" si="45"/>
        <v>#N/A</v>
      </c>
    </row>
    <row r="309" spans="1:25" x14ac:dyDescent="0.3">
      <c r="A309" s="30" t="str">
        <f>IF('Pre-Survey'!A309&gt;0, 'Pre-Survey'!A309, "")</f>
        <v/>
      </c>
      <c r="B309" s="27" t="str">
        <f>IF('Pre-Survey'!$A309&gt;0, 'Pre-Survey'!AC309, "")</f>
        <v/>
      </c>
      <c r="C309" s="27" t="str">
        <f>IF('Pre-Survey'!$A309&gt;0, 'Pre-Survey'!AD309, "")</f>
        <v/>
      </c>
      <c r="D309" s="27" t="str">
        <f>IF('Pre-Survey'!$A309&gt;0, 'Pre-Survey'!AE309, "")</f>
        <v/>
      </c>
      <c r="E309" s="27" t="str">
        <f>IF('Pre-Survey'!$A309&gt;0, 'Pre-Survey'!AF309, "")</f>
        <v/>
      </c>
      <c r="F309" s="27" t="str">
        <f>IF('Pre-Survey'!$A309&gt;0, 'Pre-Survey'!AG309, "")</f>
        <v/>
      </c>
      <c r="G309" s="27" t="str">
        <f>IF('Pre-Survey'!$A309&gt;0, 'Pre-Survey'!AH309, "")</f>
        <v/>
      </c>
      <c r="H309" s="27" t="str">
        <f>IF('Pre-Survey'!$A309&gt;0, 'Pre-Survey'!AI309, "")</f>
        <v/>
      </c>
      <c r="I309" s="27" t="str">
        <f>IF('Pre-Survey'!$A309&gt;0, (SUM(B309:H309)), "")</f>
        <v/>
      </c>
      <c r="J309" s="28" t="e">
        <f>INDEX('Post-Survey'!AO:AO, MATCH('Post-Survey'!$A309, Hidden!$A:$A, 0))</f>
        <v>#N/A</v>
      </c>
      <c r="K309" s="28" t="e">
        <f>INDEX('Post-Survey'!AP:AP, MATCH('Post-Survey'!$A309, Hidden!$A:$A, 0))</f>
        <v>#N/A</v>
      </c>
      <c r="L309" s="28" t="e">
        <f>INDEX('Post-Survey'!AQ:AQ, MATCH('Post-Survey'!$A309, Hidden!$A:$A, 0))</f>
        <v>#N/A</v>
      </c>
      <c r="M309" s="28" t="e">
        <f>INDEX('Post-Survey'!AR:AR, MATCH('Post-Survey'!$A309, Hidden!$A:$A, 0))</f>
        <v>#N/A</v>
      </c>
      <c r="N309" s="28" t="e">
        <f>INDEX('Post-Survey'!AS:AS, MATCH('Post-Survey'!$A309, Hidden!$A:$A, 0))</f>
        <v>#N/A</v>
      </c>
      <c r="O309" s="28" t="e">
        <f>INDEX('Post-Survey'!AT:AT, MATCH('Post-Survey'!$A309, Hidden!$A:$A, 0))</f>
        <v>#N/A</v>
      </c>
      <c r="P309" s="28" t="e">
        <f>INDEX('Post-Survey'!AU:AU, MATCH('Post-Survey'!$A309, Hidden!$A:$A, 0))</f>
        <v>#N/A</v>
      </c>
      <c r="Q309" s="28" t="e">
        <f t="shared" si="37"/>
        <v>#N/A</v>
      </c>
      <c r="R309" s="46" t="e">
        <f t="shared" si="38"/>
        <v>#N/A</v>
      </c>
      <c r="S309" s="46" t="e">
        <f t="shared" si="39"/>
        <v>#N/A</v>
      </c>
      <c r="T309" s="46" t="e">
        <f t="shared" si="40"/>
        <v>#N/A</v>
      </c>
      <c r="U309" s="46" t="e">
        <f t="shared" si="41"/>
        <v>#N/A</v>
      </c>
      <c r="V309" s="46" t="e">
        <f t="shared" si="42"/>
        <v>#N/A</v>
      </c>
      <c r="W309" s="46" t="e">
        <f t="shared" si="43"/>
        <v>#N/A</v>
      </c>
      <c r="X309" s="46" t="e">
        <f t="shared" si="44"/>
        <v>#N/A</v>
      </c>
      <c r="Y309" s="46" t="e">
        <f t="shared" si="45"/>
        <v>#N/A</v>
      </c>
    </row>
    <row r="310" spans="1:25" x14ac:dyDescent="0.3">
      <c r="A310" s="30" t="str">
        <f>IF('Pre-Survey'!A310&gt;0, 'Pre-Survey'!A310, "")</f>
        <v/>
      </c>
      <c r="B310" s="27" t="str">
        <f>IF('Pre-Survey'!$A310&gt;0, 'Pre-Survey'!AC310, "")</f>
        <v/>
      </c>
      <c r="C310" s="27" t="str">
        <f>IF('Pre-Survey'!$A310&gt;0, 'Pre-Survey'!AD310, "")</f>
        <v/>
      </c>
      <c r="D310" s="27" t="str">
        <f>IF('Pre-Survey'!$A310&gt;0, 'Pre-Survey'!AE310, "")</f>
        <v/>
      </c>
      <c r="E310" s="27" t="str">
        <f>IF('Pre-Survey'!$A310&gt;0, 'Pre-Survey'!AF310, "")</f>
        <v/>
      </c>
      <c r="F310" s="27" t="str">
        <f>IF('Pre-Survey'!$A310&gt;0, 'Pre-Survey'!AG310, "")</f>
        <v/>
      </c>
      <c r="G310" s="27" t="str">
        <f>IF('Pre-Survey'!$A310&gt;0, 'Pre-Survey'!AH310, "")</f>
        <v/>
      </c>
      <c r="H310" s="27" t="str">
        <f>IF('Pre-Survey'!$A310&gt;0, 'Pre-Survey'!AI310, "")</f>
        <v/>
      </c>
      <c r="I310" s="27" t="str">
        <f>IF('Pre-Survey'!$A310&gt;0, (SUM(B310:H310)), "")</f>
        <v/>
      </c>
      <c r="J310" s="28" t="e">
        <f>INDEX('Post-Survey'!AO:AO, MATCH('Post-Survey'!$A310, Hidden!$A:$A, 0))</f>
        <v>#N/A</v>
      </c>
      <c r="K310" s="28" t="e">
        <f>INDEX('Post-Survey'!AP:AP, MATCH('Post-Survey'!$A310, Hidden!$A:$A, 0))</f>
        <v>#N/A</v>
      </c>
      <c r="L310" s="28" t="e">
        <f>INDEX('Post-Survey'!AQ:AQ, MATCH('Post-Survey'!$A310, Hidden!$A:$A, 0))</f>
        <v>#N/A</v>
      </c>
      <c r="M310" s="28" t="e">
        <f>INDEX('Post-Survey'!AR:AR, MATCH('Post-Survey'!$A310, Hidden!$A:$A, 0))</f>
        <v>#N/A</v>
      </c>
      <c r="N310" s="28" t="e">
        <f>INDEX('Post-Survey'!AS:AS, MATCH('Post-Survey'!$A310, Hidden!$A:$A, 0))</f>
        <v>#N/A</v>
      </c>
      <c r="O310" s="28" t="e">
        <f>INDEX('Post-Survey'!AT:AT, MATCH('Post-Survey'!$A310, Hidden!$A:$A, 0))</f>
        <v>#N/A</v>
      </c>
      <c r="P310" s="28" t="e">
        <f>INDEX('Post-Survey'!AU:AU, MATCH('Post-Survey'!$A310, Hidden!$A:$A, 0))</f>
        <v>#N/A</v>
      </c>
      <c r="Q310" s="28" t="e">
        <f t="shared" si="37"/>
        <v>#N/A</v>
      </c>
      <c r="R310" s="46" t="e">
        <f t="shared" si="38"/>
        <v>#N/A</v>
      </c>
      <c r="S310" s="46" t="e">
        <f t="shared" si="39"/>
        <v>#N/A</v>
      </c>
      <c r="T310" s="46" t="e">
        <f t="shared" si="40"/>
        <v>#N/A</v>
      </c>
      <c r="U310" s="46" t="e">
        <f t="shared" si="41"/>
        <v>#N/A</v>
      </c>
      <c r="V310" s="46" t="e">
        <f t="shared" si="42"/>
        <v>#N/A</v>
      </c>
      <c r="W310" s="46" t="e">
        <f t="shared" si="43"/>
        <v>#N/A</v>
      </c>
      <c r="X310" s="46" t="e">
        <f t="shared" si="44"/>
        <v>#N/A</v>
      </c>
      <c r="Y310" s="46" t="e">
        <f t="shared" si="45"/>
        <v>#N/A</v>
      </c>
    </row>
    <row r="311" spans="1:25" x14ac:dyDescent="0.3">
      <c r="A311" s="30" t="str">
        <f>IF('Pre-Survey'!A311&gt;0, 'Pre-Survey'!A311, "")</f>
        <v/>
      </c>
      <c r="B311" s="27" t="str">
        <f>IF('Pre-Survey'!$A311&gt;0, 'Pre-Survey'!AC311, "")</f>
        <v/>
      </c>
      <c r="C311" s="27" t="str">
        <f>IF('Pre-Survey'!$A311&gt;0, 'Pre-Survey'!AD311, "")</f>
        <v/>
      </c>
      <c r="D311" s="27" t="str">
        <f>IF('Pre-Survey'!$A311&gt;0, 'Pre-Survey'!AE311, "")</f>
        <v/>
      </c>
      <c r="E311" s="27" t="str">
        <f>IF('Pre-Survey'!$A311&gt;0, 'Pre-Survey'!AF311, "")</f>
        <v/>
      </c>
      <c r="F311" s="27" t="str">
        <f>IF('Pre-Survey'!$A311&gt;0, 'Pre-Survey'!AG311, "")</f>
        <v/>
      </c>
      <c r="G311" s="27" t="str">
        <f>IF('Pre-Survey'!$A311&gt;0, 'Pre-Survey'!AH311, "")</f>
        <v/>
      </c>
      <c r="H311" s="27" t="str">
        <f>IF('Pre-Survey'!$A311&gt;0, 'Pre-Survey'!AI311, "")</f>
        <v/>
      </c>
      <c r="I311" s="27" t="str">
        <f>IF('Pre-Survey'!$A311&gt;0, (SUM(B311:H311)), "")</f>
        <v/>
      </c>
      <c r="J311" s="28" t="e">
        <f>INDEX('Post-Survey'!AO:AO, MATCH('Post-Survey'!$A311, Hidden!$A:$A, 0))</f>
        <v>#N/A</v>
      </c>
      <c r="K311" s="28" t="e">
        <f>INDEX('Post-Survey'!AP:AP, MATCH('Post-Survey'!$A311, Hidden!$A:$A, 0))</f>
        <v>#N/A</v>
      </c>
      <c r="L311" s="28" t="e">
        <f>INDEX('Post-Survey'!AQ:AQ, MATCH('Post-Survey'!$A311, Hidden!$A:$A, 0))</f>
        <v>#N/A</v>
      </c>
      <c r="M311" s="28" t="e">
        <f>INDEX('Post-Survey'!AR:AR, MATCH('Post-Survey'!$A311, Hidden!$A:$A, 0))</f>
        <v>#N/A</v>
      </c>
      <c r="N311" s="28" t="e">
        <f>INDEX('Post-Survey'!AS:AS, MATCH('Post-Survey'!$A311, Hidden!$A:$A, 0))</f>
        <v>#N/A</v>
      </c>
      <c r="O311" s="28" t="e">
        <f>INDEX('Post-Survey'!AT:AT, MATCH('Post-Survey'!$A311, Hidden!$A:$A, 0))</f>
        <v>#N/A</v>
      </c>
      <c r="P311" s="28" t="e">
        <f>INDEX('Post-Survey'!AU:AU, MATCH('Post-Survey'!$A311, Hidden!$A:$A, 0))</f>
        <v>#N/A</v>
      </c>
      <c r="Q311" s="28" t="e">
        <f t="shared" si="37"/>
        <v>#N/A</v>
      </c>
      <c r="R311" s="46" t="e">
        <f t="shared" si="38"/>
        <v>#N/A</v>
      </c>
      <c r="S311" s="46" t="e">
        <f t="shared" si="39"/>
        <v>#N/A</v>
      </c>
      <c r="T311" s="46" t="e">
        <f t="shared" si="40"/>
        <v>#N/A</v>
      </c>
      <c r="U311" s="46" t="e">
        <f t="shared" si="41"/>
        <v>#N/A</v>
      </c>
      <c r="V311" s="46" t="e">
        <f t="shared" si="42"/>
        <v>#N/A</v>
      </c>
      <c r="W311" s="46" t="e">
        <f t="shared" si="43"/>
        <v>#N/A</v>
      </c>
      <c r="X311" s="46" t="e">
        <f t="shared" si="44"/>
        <v>#N/A</v>
      </c>
      <c r="Y311" s="46" t="e">
        <f t="shared" si="45"/>
        <v>#N/A</v>
      </c>
    </row>
    <row r="312" spans="1:25" x14ac:dyDescent="0.3">
      <c r="A312" s="30" t="str">
        <f>IF('Pre-Survey'!A312&gt;0, 'Pre-Survey'!A312, "")</f>
        <v/>
      </c>
      <c r="B312" s="27" t="str">
        <f>IF('Pre-Survey'!$A312&gt;0, 'Pre-Survey'!AC312, "")</f>
        <v/>
      </c>
      <c r="C312" s="27" t="str">
        <f>IF('Pre-Survey'!$A312&gt;0, 'Pre-Survey'!AD312, "")</f>
        <v/>
      </c>
      <c r="D312" s="27" t="str">
        <f>IF('Pre-Survey'!$A312&gt;0, 'Pre-Survey'!AE312, "")</f>
        <v/>
      </c>
      <c r="E312" s="27" t="str">
        <f>IF('Pre-Survey'!$A312&gt;0, 'Pre-Survey'!AF312, "")</f>
        <v/>
      </c>
      <c r="F312" s="27" t="str">
        <f>IF('Pre-Survey'!$A312&gt;0, 'Pre-Survey'!AG312, "")</f>
        <v/>
      </c>
      <c r="G312" s="27" t="str">
        <f>IF('Pre-Survey'!$A312&gt;0, 'Pre-Survey'!AH312, "")</f>
        <v/>
      </c>
      <c r="H312" s="27" t="str">
        <f>IF('Pre-Survey'!$A312&gt;0, 'Pre-Survey'!AI312, "")</f>
        <v/>
      </c>
      <c r="I312" s="27" t="str">
        <f>IF('Pre-Survey'!$A312&gt;0, (SUM(B312:H312)), "")</f>
        <v/>
      </c>
      <c r="J312" s="28" t="e">
        <f>INDEX('Post-Survey'!AO:AO, MATCH('Post-Survey'!$A312, Hidden!$A:$A, 0))</f>
        <v>#N/A</v>
      </c>
      <c r="K312" s="28" t="e">
        <f>INDEX('Post-Survey'!AP:AP, MATCH('Post-Survey'!$A312, Hidden!$A:$A, 0))</f>
        <v>#N/A</v>
      </c>
      <c r="L312" s="28" t="e">
        <f>INDEX('Post-Survey'!AQ:AQ, MATCH('Post-Survey'!$A312, Hidden!$A:$A, 0))</f>
        <v>#N/A</v>
      </c>
      <c r="M312" s="28" t="e">
        <f>INDEX('Post-Survey'!AR:AR, MATCH('Post-Survey'!$A312, Hidden!$A:$A, 0))</f>
        <v>#N/A</v>
      </c>
      <c r="N312" s="28" t="e">
        <f>INDEX('Post-Survey'!AS:AS, MATCH('Post-Survey'!$A312, Hidden!$A:$A, 0))</f>
        <v>#N/A</v>
      </c>
      <c r="O312" s="28" t="e">
        <f>INDEX('Post-Survey'!AT:AT, MATCH('Post-Survey'!$A312, Hidden!$A:$A, 0))</f>
        <v>#N/A</v>
      </c>
      <c r="P312" s="28" t="e">
        <f>INDEX('Post-Survey'!AU:AU, MATCH('Post-Survey'!$A312, Hidden!$A:$A, 0))</f>
        <v>#N/A</v>
      </c>
      <c r="Q312" s="28" t="e">
        <f t="shared" si="37"/>
        <v>#N/A</v>
      </c>
      <c r="R312" s="46" t="e">
        <f t="shared" si="38"/>
        <v>#N/A</v>
      </c>
      <c r="S312" s="46" t="e">
        <f t="shared" si="39"/>
        <v>#N/A</v>
      </c>
      <c r="T312" s="46" t="e">
        <f t="shared" si="40"/>
        <v>#N/A</v>
      </c>
      <c r="U312" s="46" t="e">
        <f t="shared" si="41"/>
        <v>#N/A</v>
      </c>
      <c r="V312" s="46" t="e">
        <f t="shared" si="42"/>
        <v>#N/A</v>
      </c>
      <c r="W312" s="46" t="e">
        <f t="shared" si="43"/>
        <v>#N/A</v>
      </c>
      <c r="X312" s="46" t="e">
        <f t="shared" si="44"/>
        <v>#N/A</v>
      </c>
      <c r="Y312" s="46" t="e">
        <f t="shared" si="45"/>
        <v>#N/A</v>
      </c>
    </row>
    <row r="313" spans="1:25" x14ac:dyDescent="0.3">
      <c r="A313" s="30" t="str">
        <f>IF('Pre-Survey'!A313&gt;0, 'Pre-Survey'!A313, "")</f>
        <v/>
      </c>
      <c r="B313" s="27" t="str">
        <f>IF('Pre-Survey'!$A313&gt;0, 'Pre-Survey'!AC313, "")</f>
        <v/>
      </c>
      <c r="C313" s="27" t="str">
        <f>IF('Pre-Survey'!$A313&gt;0, 'Pre-Survey'!AD313, "")</f>
        <v/>
      </c>
      <c r="D313" s="27" t="str">
        <f>IF('Pre-Survey'!$A313&gt;0, 'Pre-Survey'!AE313, "")</f>
        <v/>
      </c>
      <c r="E313" s="27" t="str">
        <f>IF('Pre-Survey'!$A313&gt;0, 'Pre-Survey'!AF313, "")</f>
        <v/>
      </c>
      <c r="F313" s="27" t="str">
        <f>IF('Pre-Survey'!$A313&gt;0, 'Pre-Survey'!AG313, "")</f>
        <v/>
      </c>
      <c r="G313" s="27" t="str">
        <f>IF('Pre-Survey'!$A313&gt;0, 'Pre-Survey'!AH313, "")</f>
        <v/>
      </c>
      <c r="H313" s="27" t="str">
        <f>IF('Pre-Survey'!$A313&gt;0, 'Pre-Survey'!AI313, "")</f>
        <v/>
      </c>
      <c r="I313" s="27" t="str">
        <f>IF('Pre-Survey'!$A313&gt;0, (SUM(B313:H313)), "")</f>
        <v/>
      </c>
      <c r="J313" s="28" t="e">
        <f>INDEX('Post-Survey'!AO:AO, MATCH('Post-Survey'!$A313, Hidden!$A:$A, 0))</f>
        <v>#N/A</v>
      </c>
      <c r="K313" s="28" t="e">
        <f>INDEX('Post-Survey'!AP:AP, MATCH('Post-Survey'!$A313, Hidden!$A:$A, 0))</f>
        <v>#N/A</v>
      </c>
      <c r="L313" s="28" t="e">
        <f>INDEX('Post-Survey'!AQ:AQ, MATCH('Post-Survey'!$A313, Hidden!$A:$A, 0))</f>
        <v>#N/A</v>
      </c>
      <c r="M313" s="28" t="e">
        <f>INDEX('Post-Survey'!AR:AR, MATCH('Post-Survey'!$A313, Hidden!$A:$A, 0))</f>
        <v>#N/A</v>
      </c>
      <c r="N313" s="28" t="e">
        <f>INDEX('Post-Survey'!AS:AS, MATCH('Post-Survey'!$A313, Hidden!$A:$A, 0))</f>
        <v>#N/A</v>
      </c>
      <c r="O313" s="28" t="e">
        <f>INDEX('Post-Survey'!AT:AT, MATCH('Post-Survey'!$A313, Hidden!$A:$A, 0))</f>
        <v>#N/A</v>
      </c>
      <c r="P313" s="28" t="e">
        <f>INDEX('Post-Survey'!AU:AU, MATCH('Post-Survey'!$A313, Hidden!$A:$A, 0))</f>
        <v>#N/A</v>
      </c>
      <c r="Q313" s="28" t="e">
        <f t="shared" si="37"/>
        <v>#N/A</v>
      </c>
      <c r="R313" s="46" t="e">
        <f t="shared" si="38"/>
        <v>#N/A</v>
      </c>
      <c r="S313" s="46" t="e">
        <f t="shared" si="39"/>
        <v>#N/A</v>
      </c>
      <c r="T313" s="46" t="e">
        <f t="shared" si="40"/>
        <v>#N/A</v>
      </c>
      <c r="U313" s="46" t="e">
        <f t="shared" si="41"/>
        <v>#N/A</v>
      </c>
      <c r="V313" s="46" t="e">
        <f t="shared" si="42"/>
        <v>#N/A</v>
      </c>
      <c r="W313" s="46" t="e">
        <f t="shared" si="43"/>
        <v>#N/A</v>
      </c>
      <c r="X313" s="46" t="e">
        <f t="shared" si="44"/>
        <v>#N/A</v>
      </c>
      <c r="Y313" s="46" t="e">
        <f t="shared" si="45"/>
        <v>#N/A</v>
      </c>
    </row>
    <row r="314" spans="1:25" x14ac:dyDescent="0.3">
      <c r="A314" s="30" t="str">
        <f>IF('Pre-Survey'!A314&gt;0, 'Pre-Survey'!A314, "")</f>
        <v/>
      </c>
      <c r="B314" s="27" t="str">
        <f>IF('Pre-Survey'!$A314&gt;0, 'Pre-Survey'!AC314, "")</f>
        <v/>
      </c>
      <c r="C314" s="27" t="str">
        <f>IF('Pre-Survey'!$A314&gt;0, 'Pre-Survey'!AD314, "")</f>
        <v/>
      </c>
      <c r="D314" s="27" t="str">
        <f>IF('Pre-Survey'!$A314&gt;0, 'Pre-Survey'!AE314, "")</f>
        <v/>
      </c>
      <c r="E314" s="27" t="str">
        <f>IF('Pre-Survey'!$A314&gt;0, 'Pre-Survey'!AF314, "")</f>
        <v/>
      </c>
      <c r="F314" s="27" t="str">
        <f>IF('Pre-Survey'!$A314&gt;0, 'Pre-Survey'!AG314, "")</f>
        <v/>
      </c>
      <c r="G314" s="27" t="str">
        <f>IF('Pre-Survey'!$A314&gt;0, 'Pre-Survey'!AH314, "")</f>
        <v/>
      </c>
      <c r="H314" s="27" t="str">
        <f>IF('Pre-Survey'!$A314&gt;0, 'Pre-Survey'!AI314, "")</f>
        <v/>
      </c>
      <c r="I314" s="27" t="str">
        <f>IF('Pre-Survey'!$A314&gt;0, (SUM(B314:H314)), "")</f>
        <v/>
      </c>
      <c r="J314" s="28" t="e">
        <f>INDEX('Post-Survey'!AO:AO, MATCH('Post-Survey'!$A314, Hidden!$A:$A, 0))</f>
        <v>#N/A</v>
      </c>
      <c r="K314" s="28" t="e">
        <f>INDEX('Post-Survey'!AP:AP, MATCH('Post-Survey'!$A314, Hidden!$A:$A, 0))</f>
        <v>#N/A</v>
      </c>
      <c r="L314" s="28" t="e">
        <f>INDEX('Post-Survey'!AQ:AQ, MATCH('Post-Survey'!$A314, Hidden!$A:$A, 0))</f>
        <v>#N/A</v>
      </c>
      <c r="M314" s="28" t="e">
        <f>INDEX('Post-Survey'!AR:AR, MATCH('Post-Survey'!$A314, Hidden!$A:$A, 0))</f>
        <v>#N/A</v>
      </c>
      <c r="N314" s="28" t="e">
        <f>INDEX('Post-Survey'!AS:AS, MATCH('Post-Survey'!$A314, Hidden!$A:$A, 0))</f>
        <v>#N/A</v>
      </c>
      <c r="O314" s="28" t="e">
        <f>INDEX('Post-Survey'!AT:AT, MATCH('Post-Survey'!$A314, Hidden!$A:$A, 0))</f>
        <v>#N/A</v>
      </c>
      <c r="P314" s="28" t="e">
        <f>INDEX('Post-Survey'!AU:AU, MATCH('Post-Survey'!$A314, Hidden!$A:$A, 0))</f>
        <v>#N/A</v>
      </c>
      <c r="Q314" s="28" t="e">
        <f t="shared" si="37"/>
        <v>#N/A</v>
      </c>
      <c r="R314" s="46" t="e">
        <f t="shared" si="38"/>
        <v>#N/A</v>
      </c>
      <c r="S314" s="46" t="e">
        <f t="shared" si="39"/>
        <v>#N/A</v>
      </c>
      <c r="T314" s="46" t="e">
        <f t="shared" si="40"/>
        <v>#N/A</v>
      </c>
      <c r="U314" s="46" t="e">
        <f t="shared" si="41"/>
        <v>#N/A</v>
      </c>
      <c r="V314" s="46" t="e">
        <f t="shared" si="42"/>
        <v>#N/A</v>
      </c>
      <c r="W314" s="46" t="e">
        <f t="shared" si="43"/>
        <v>#N/A</v>
      </c>
      <c r="X314" s="46" t="e">
        <f t="shared" si="44"/>
        <v>#N/A</v>
      </c>
      <c r="Y314" s="46" t="e">
        <f t="shared" si="45"/>
        <v>#N/A</v>
      </c>
    </row>
    <row r="315" spans="1:25" x14ac:dyDescent="0.3">
      <c r="A315" s="30" t="str">
        <f>IF('Pre-Survey'!A315&gt;0, 'Pre-Survey'!A315, "")</f>
        <v/>
      </c>
      <c r="B315" s="27" t="str">
        <f>IF('Pre-Survey'!$A315&gt;0, 'Pre-Survey'!AC315, "")</f>
        <v/>
      </c>
      <c r="C315" s="27" t="str">
        <f>IF('Pre-Survey'!$A315&gt;0, 'Pre-Survey'!AD315, "")</f>
        <v/>
      </c>
      <c r="D315" s="27" t="str">
        <f>IF('Pre-Survey'!$A315&gt;0, 'Pre-Survey'!AE315, "")</f>
        <v/>
      </c>
      <c r="E315" s="27" t="str">
        <f>IF('Pre-Survey'!$A315&gt;0, 'Pre-Survey'!AF315, "")</f>
        <v/>
      </c>
      <c r="F315" s="27" t="str">
        <f>IF('Pre-Survey'!$A315&gt;0, 'Pre-Survey'!AG315, "")</f>
        <v/>
      </c>
      <c r="G315" s="27" t="str">
        <f>IF('Pre-Survey'!$A315&gt;0, 'Pre-Survey'!AH315, "")</f>
        <v/>
      </c>
      <c r="H315" s="27" t="str">
        <f>IF('Pre-Survey'!$A315&gt;0, 'Pre-Survey'!AI315, "")</f>
        <v/>
      </c>
      <c r="I315" s="27" t="str">
        <f>IF('Pre-Survey'!$A315&gt;0, (SUM(B315:H315)), "")</f>
        <v/>
      </c>
      <c r="J315" s="28" t="e">
        <f>INDEX('Post-Survey'!AO:AO, MATCH('Post-Survey'!$A315, Hidden!$A:$A, 0))</f>
        <v>#N/A</v>
      </c>
      <c r="K315" s="28" t="e">
        <f>INDEX('Post-Survey'!AP:AP, MATCH('Post-Survey'!$A315, Hidden!$A:$A, 0))</f>
        <v>#N/A</v>
      </c>
      <c r="L315" s="28" t="e">
        <f>INDEX('Post-Survey'!AQ:AQ, MATCH('Post-Survey'!$A315, Hidden!$A:$A, 0))</f>
        <v>#N/A</v>
      </c>
      <c r="M315" s="28" t="e">
        <f>INDEX('Post-Survey'!AR:AR, MATCH('Post-Survey'!$A315, Hidden!$A:$A, 0))</f>
        <v>#N/A</v>
      </c>
      <c r="N315" s="28" t="e">
        <f>INDEX('Post-Survey'!AS:AS, MATCH('Post-Survey'!$A315, Hidden!$A:$A, 0))</f>
        <v>#N/A</v>
      </c>
      <c r="O315" s="28" t="e">
        <f>INDEX('Post-Survey'!AT:AT, MATCH('Post-Survey'!$A315, Hidden!$A:$A, 0))</f>
        <v>#N/A</v>
      </c>
      <c r="P315" s="28" t="e">
        <f>INDEX('Post-Survey'!AU:AU, MATCH('Post-Survey'!$A315, Hidden!$A:$A, 0))</f>
        <v>#N/A</v>
      </c>
      <c r="Q315" s="28" t="e">
        <f t="shared" si="37"/>
        <v>#N/A</v>
      </c>
      <c r="R315" s="46" t="e">
        <f t="shared" si="38"/>
        <v>#N/A</v>
      </c>
      <c r="S315" s="46" t="e">
        <f t="shared" si="39"/>
        <v>#N/A</v>
      </c>
      <c r="T315" s="46" t="e">
        <f t="shared" si="40"/>
        <v>#N/A</v>
      </c>
      <c r="U315" s="46" t="e">
        <f t="shared" si="41"/>
        <v>#N/A</v>
      </c>
      <c r="V315" s="46" t="e">
        <f t="shared" si="42"/>
        <v>#N/A</v>
      </c>
      <c r="W315" s="46" t="e">
        <f t="shared" si="43"/>
        <v>#N/A</v>
      </c>
      <c r="X315" s="46" t="e">
        <f t="shared" si="44"/>
        <v>#N/A</v>
      </c>
      <c r="Y315" s="46" t="e">
        <f t="shared" si="45"/>
        <v>#N/A</v>
      </c>
    </row>
    <row r="316" spans="1:25" x14ac:dyDescent="0.3">
      <c r="A316" s="30" t="str">
        <f>IF('Pre-Survey'!A316&gt;0, 'Pre-Survey'!A316, "")</f>
        <v/>
      </c>
      <c r="B316" s="27" t="str">
        <f>IF('Pre-Survey'!$A316&gt;0, 'Pre-Survey'!AC316, "")</f>
        <v/>
      </c>
      <c r="C316" s="27" t="str">
        <f>IF('Pre-Survey'!$A316&gt;0, 'Pre-Survey'!AD316, "")</f>
        <v/>
      </c>
      <c r="D316" s="27" t="str">
        <f>IF('Pre-Survey'!$A316&gt;0, 'Pre-Survey'!AE316, "")</f>
        <v/>
      </c>
      <c r="E316" s="27" t="str">
        <f>IF('Pre-Survey'!$A316&gt;0, 'Pre-Survey'!AF316, "")</f>
        <v/>
      </c>
      <c r="F316" s="27" t="str">
        <f>IF('Pre-Survey'!$A316&gt;0, 'Pre-Survey'!AG316, "")</f>
        <v/>
      </c>
      <c r="G316" s="27" t="str">
        <f>IF('Pre-Survey'!$A316&gt;0, 'Pre-Survey'!AH316, "")</f>
        <v/>
      </c>
      <c r="H316" s="27" t="str">
        <f>IF('Pre-Survey'!$A316&gt;0, 'Pre-Survey'!AI316, "")</f>
        <v/>
      </c>
      <c r="I316" s="27" t="str">
        <f>IF('Pre-Survey'!$A316&gt;0, (SUM(B316:H316)), "")</f>
        <v/>
      </c>
      <c r="J316" s="28" t="e">
        <f>INDEX('Post-Survey'!AO:AO, MATCH('Post-Survey'!$A316, Hidden!$A:$A, 0))</f>
        <v>#N/A</v>
      </c>
      <c r="K316" s="28" t="e">
        <f>INDEX('Post-Survey'!AP:AP, MATCH('Post-Survey'!$A316, Hidden!$A:$A, 0))</f>
        <v>#N/A</v>
      </c>
      <c r="L316" s="28" t="e">
        <f>INDEX('Post-Survey'!AQ:AQ, MATCH('Post-Survey'!$A316, Hidden!$A:$A, 0))</f>
        <v>#N/A</v>
      </c>
      <c r="M316" s="28" t="e">
        <f>INDEX('Post-Survey'!AR:AR, MATCH('Post-Survey'!$A316, Hidden!$A:$A, 0))</f>
        <v>#N/A</v>
      </c>
      <c r="N316" s="28" t="e">
        <f>INDEX('Post-Survey'!AS:AS, MATCH('Post-Survey'!$A316, Hidden!$A:$A, 0))</f>
        <v>#N/A</v>
      </c>
      <c r="O316" s="28" t="e">
        <f>INDEX('Post-Survey'!AT:AT, MATCH('Post-Survey'!$A316, Hidden!$A:$A, 0))</f>
        <v>#N/A</v>
      </c>
      <c r="P316" s="28" t="e">
        <f>INDEX('Post-Survey'!AU:AU, MATCH('Post-Survey'!$A316, Hidden!$A:$A, 0))</f>
        <v>#N/A</v>
      </c>
      <c r="Q316" s="28" t="e">
        <f t="shared" si="37"/>
        <v>#N/A</v>
      </c>
      <c r="R316" s="46" t="e">
        <f t="shared" si="38"/>
        <v>#N/A</v>
      </c>
      <c r="S316" s="46" t="e">
        <f t="shared" si="39"/>
        <v>#N/A</v>
      </c>
      <c r="T316" s="46" t="e">
        <f t="shared" si="40"/>
        <v>#N/A</v>
      </c>
      <c r="U316" s="46" t="e">
        <f t="shared" si="41"/>
        <v>#N/A</v>
      </c>
      <c r="V316" s="46" t="e">
        <f t="shared" si="42"/>
        <v>#N/A</v>
      </c>
      <c r="W316" s="46" t="e">
        <f t="shared" si="43"/>
        <v>#N/A</v>
      </c>
      <c r="X316" s="46" t="e">
        <f t="shared" si="44"/>
        <v>#N/A</v>
      </c>
      <c r="Y316" s="46" t="e">
        <f t="shared" si="45"/>
        <v>#N/A</v>
      </c>
    </row>
    <row r="317" spans="1:25" x14ac:dyDescent="0.3">
      <c r="A317" s="30" t="str">
        <f>IF('Pre-Survey'!A317&gt;0, 'Pre-Survey'!A317, "")</f>
        <v/>
      </c>
      <c r="B317" s="27" t="str">
        <f>IF('Pre-Survey'!$A317&gt;0, 'Pre-Survey'!AC317, "")</f>
        <v/>
      </c>
      <c r="C317" s="27" t="str">
        <f>IF('Pre-Survey'!$A317&gt;0, 'Pre-Survey'!AD317, "")</f>
        <v/>
      </c>
      <c r="D317" s="27" t="str">
        <f>IF('Pre-Survey'!$A317&gt;0, 'Pre-Survey'!AE317, "")</f>
        <v/>
      </c>
      <c r="E317" s="27" t="str">
        <f>IF('Pre-Survey'!$A317&gt;0, 'Pre-Survey'!AF317, "")</f>
        <v/>
      </c>
      <c r="F317" s="27" t="str">
        <f>IF('Pre-Survey'!$A317&gt;0, 'Pre-Survey'!AG317, "")</f>
        <v/>
      </c>
      <c r="G317" s="27" t="str">
        <f>IF('Pre-Survey'!$A317&gt;0, 'Pre-Survey'!AH317, "")</f>
        <v/>
      </c>
      <c r="H317" s="27" t="str">
        <f>IF('Pre-Survey'!$A317&gt;0, 'Pre-Survey'!AI317, "")</f>
        <v/>
      </c>
      <c r="I317" s="27" t="str">
        <f>IF('Pre-Survey'!$A317&gt;0, (SUM(B317:H317)), "")</f>
        <v/>
      </c>
      <c r="J317" s="28" t="e">
        <f>INDEX('Post-Survey'!AO:AO, MATCH('Post-Survey'!$A317, Hidden!$A:$A, 0))</f>
        <v>#N/A</v>
      </c>
      <c r="K317" s="28" t="e">
        <f>INDEX('Post-Survey'!AP:AP, MATCH('Post-Survey'!$A317, Hidden!$A:$A, 0))</f>
        <v>#N/A</v>
      </c>
      <c r="L317" s="28" t="e">
        <f>INDEX('Post-Survey'!AQ:AQ, MATCH('Post-Survey'!$A317, Hidden!$A:$A, 0))</f>
        <v>#N/A</v>
      </c>
      <c r="M317" s="28" t="e">
        <f>INDEX('Post-Survey'!AR:AR, MATCH('Post-Survey'!$A317, Hidden!$A:$A, 0))</f>
        <v>#N/A</v>
      </c>
      <c r="N317" s="28" t="e">
        <f>INDEX('Post-Survey'!AS:AS, MATCH('Post-Survey'!$A317, Hidden!$A:$A, 0))</f>
        <v>#N/A</v>
      </c>
      <c r="O317" s="28" t="e">
        <f>INDEX('Post-Survey'!AT:AT, MATCH('Post-Survey'!$A317, Hidden!$A:$A, 0))</f>
        <v>#N/A</v>
      </c>
      <c r="P317" s="28" t="e">
        <f>INDEX('Post-Survey'!AU:AU, MATCH('Post-Survey'!$A317, Hidden!$A:$A, 0))</f>
        <v>#N/A</v>
      </c>
      <c r="Q317" s="28" t="e">
        <f t="shared" si="37"/>
        <v>#N/A</v>
      </c>
      <c r="R317" s="46" t="e">
        <f t="shared" si="38"/>
        <v>#N/A</v>
      </c>
      <c r="S317" s="46" t="e">
        <f t="shared" si="39"/>
        <v>#N/A</v>
      </c>
      <c r="T317" s="46" t="e">
        <f t="shared" si="40"/>
        <v>#N/A</v>
      </c>
      <c r="U317" s="46" t="e">
        <f t="shared" si="41"/>
        <v>#N/A</v>
      </c>
      <c r="V317" s="46" t="e">
        <f t="shared" si="42"/>
        <v>#N/A</v>
      </c>
      <c r="W317" s="46" t="e">
        <f t="shared" si="43"/>
        <v>#N/A</v>
      </c>
      <c r="X317" s="46" t="e">
        <f t="shared" si="44"/>
        <v>#N/A</v>
      </c>
      <c r="Y317" s="46" t="e">
        <f t="shared" si="45"/>
        <v>#N/A</v>
      </c>
    </row>
    <row r="318" spans="1:25" x14ac:dyDescent="0.3">
      <c r="A318" s="30" t="str">
        <f>IF('Pre-Survey'!A318&gt;0, 'Pre-Survey'!A318, "")</f>
        <v/>
      </c>
      <c r="B318" s="27" t="str">
        <f>IF('Pre-Survey'!$A318&gt;0, 'Pre-Survey'!AC318, "")</f>
        <v/>
      </c>
      <c r="C318" s="27" t="str">
        <f>IF('Pre-Survey'!$A318&gt;0, 'Pre-Survey'!AD318, "")</f>
        <v/>
      </c>
      <c r="D318" s="27" t="str">
        <f>IF('Pre-Survey'!$A318&gt;0, 'Pre-Survey'!AE318, "")</f>
        <v/>
      </c>
      <c r="E318" s="27" t="str">
        <f>IF('Pre-Survey'!$A318&gt;0, 'Pre-Survey'!AF318, "")</f>
        <v/>
      </c>
      <c r="F318" s="27" t="str">
        <f>IF('Pre-Survey'!$A318&gt;0, 'Pre-Survey'!AG318, "")</f>
        <v/>
      </c>
      <c r="G318" s="27" t="str">
        <f>IF('Pre-Survey'!$A318&gt;0, 'Pre-Survey'!AH318, "")</f>
        <v/>
      </c>
      <c r="H318" s="27" t="str">
        <f>IF('Pre-Survey'!$A318&gt;0, 'Pre-Survey'!AI318, "")</f>
        <v/>
      </c>
      <c r="I318" s="27" t="str">
        <f>IF('Pre-Survey'!$A318&gt;0, (SUM(B318:H318)), "")</f>
        <v/>
      </c>
      <c r="J318" s="28" t="e">
        <f>INDEX('Post-Survey'!AO:AO, MATCH('Post-Survey'!$A318, Hidden!$A:$A, 0))</f>
        <v>#N/A</v>
      </c>
      <c r="K318" s="28" t="e">
        <f>INDEX('Post-Survey'!AP:AP, MATCH('Post-Survey'!$A318, Hidden!$A:$A, 0))</f>
        <v>#N/A</v>
      </c>
      <c r="L318" s="28" t="e">
        <f>INDEX('Post-Survey'!AQ:AQ, MATCH('Post-Survey'!$A318, Hidden!$A:$A, 0))</f>
        <v>#N/A</v>
      </c>
      <c r="M318" s="28" t="e">
        <f>INDEX('Post-Survey'!AR:AR, MATCH('Post-Survey'!$A318, Hidden!$A:$A, 0))</f>
        <v>#N/A</v>
      </c>
      <c r="N318" s="28" t="e">
        <f>INDEX('Post-Survey'!AS:AS, MATCH('Post-Survey'!$A318, Hidden!$A:$A, 0))</f>
        <v>#N/A</v>
      </c>
      <c r="O318" s="28" t="e">
        <f>INDEX('Post-Survey'!AT:AT, MATCH('Post-Survey'!$A318, Hidden!$A:$A, 0))</f>
        <v>#N/A</v>
      </c>
      <c r="P318" s="28" t="e">
        <f>INDEX('Post-Survey'!AU:AU, MATCH('Post-Survey'!$A318, Hidden!$A:$A, 0))</f>
        <v>#N/A</v>
      </c>
      <c r="Q318" s="28" t="e">
        <f t="shared" si="37"/>
        <v>#N/A</v>
      </c>
      <c r="R318" s="46" t="e">
        <f t="shared" si="38"/>
        <v>#N/A</v>
      </c>
      <c r="S318" s="46" t="e">
        <f t="shared" si="39"/>
        <v>#N/A</v>
      </c>
      <c r="T318" s="46" t="e">
        <f t="shared" si="40"/>
        <v>#N/A</v>
      </c>
      <c r="U318" s="46" t="e">
        <f t="shared" si="41"/>
        <v>#N/A</v>
      </c>
      <c r="V318" s="46" t="e">
        <f t="shared" si="42"/>
        <v>#N/A</v>
      </c>
      <c r="W318" s="46" t="e">
        <f t="shared" si="43"/>
        <v>#N/A</v>
      </c>
      <c r="X318" s="46" t="e">
        <f t="shared" si="44"/>
        <v>#N/A</v>
      </c>
      <c r="Y318" s="46" t="e">
        <f t="shared" si="45"/>
        <v>#N/A</v>
      </c>
    </row>
    <row r="319" spans="1:25" x14ac:dyDescent="0.3">
      <c r="A319" s="30" t="str">
        <f>IF('Pre-Survey'!A319&gt;0, 'Pre-Survey'!A319, "")</f>
        <v/>
      </c>
      <c r="B319" s="27" t="str">
        <f>IF('Pre-Survey'!$A319&gt;0, 'Pre-Survey'!AC319, "")</f>
        <v/>
      </c>
      <c r="C319" s="27" t="str">
        <f>IF('Pre-Survey'!$A319&gt;0, 'Pre-Survey'!AD319, "")</f>
        <v/>
      </c>
      <c r="D319" s="27" t="str">
        <f>IF('Pre-Survey'!$A319&gt;0, 'Pre-Survey'!AE319, "")</f>
        <v/>
      </c>
      <c r="E319" s="27" t="str">
        <f>IF('Pre-Survey'!$A319&gt;0, 'Pre-Survey'!AF319, "")</f>
        <v/>
      </c>
      <c r="F319" s="27" t="str">
        <f>IF('Pre-Survey'!$A319&gt;0, 'Pre-Survey'!AG319, "")</f>
        <v/>
      </c>
      <c r="G319" s="27" t="str">
        <f>IF('Pre-Survey'!$A319&gt;0, 'Pre-Survey'!AH319, "")</f>
        <v/>
      </c>
      <c r="H319" s="27" t="str">
        <f>IF('Pre-Survey'!$A319&gt;0, 'Pre-Survey'!AI319, "")</f>
        <v/>
      </c>
      <c r="I319" s="27" t="str">
        <f>IF('Pre-Survey'!$A319&gt;0, (SUM(B319:H319)), "")</f>
        <v/>
      </c>
      <c r="J319" s="28" t="e">
        <f>INDEX('Post-Survey'!AO:AO, MATCH('Post-Survey'!$A319, Hidden!$A:$A, 0))</f>
        <v>#N/A</v>
      </c>
      <c r="K319" s="28" t="e">
        <f>INDEX('Post-Survey'!AP:AP, MATCH('Post-Survey'!$A319, Hidden!$A:$A, 0))</f>
        <v>#N/A</v>
      </c>
      <c r="L319" s="28" t="e">
        <f>INDEX('Post-Survey'!AQ:AQ, MATCH('Post-Survey'!$A319, Hidden!$A:$A, 0))</f>
        <v>#N/A</v>
      </c>
      <c r="M319" s="28" t="e">
        <f>INDEX('Post-Survey'!AR:AR, MATCH('Post-Survey'!$A319, Hidden!$A:$A, 0))</f>
        <v>#N/A</v>
      </c>
      <c r="N319" s="28" t="e">
        <f>INDEX('Post-Survey'!AS:AS, MATCH('Post-Survey'!$A319, Hidden!$A:$A, 0))</f>
        <v>#N/A</v>
      </c>
      <c r="O319" s="28" t="e">
        <f>INDEX('Post-Survey'!AT:AT, MATCH('Post-Survey'!$A319, Hidden!$A:$A, 0))</f>
        <v>#N/A</v>
      </c>
      <c r="P319" s="28" t="e">
        <f>INDEX('Post-Survey'!AU:AU, MATCH('Post-Survey'!$A319, Hidden!$A:$A, 0))</f>
        <v>#N/A</v>
      </c>
      <c r="Q319" s="28" t="e">
        <f t="shared" si="37"/>
        <v>#N/A</v>
      </c>
      <c r="R319" s="46" t="e">
        <f t="shared" si="38"/>
        <v>#N/A</v>
      </c>
      <c r="S319" s="46" t="e">
        <f t="shared" si="39"/>
        <v>#N/A</v>
      </c>
      <c r="T319" s="46" t="e">
        <f t="shared" si="40"/>
        <v>#N/A</v>
      </c>
      <c r="U319" s="46" t="e">
        <f t="shared" si="41"/>
        <v>#N/A</v>
      </c>
      <c r="V319" s="46" t="e">
        <f t="shared" si="42"/>
        <v>#N/A</v>
      </c>
      <c r="W319" s="46" t="e">
        <f t="shared" si="43"/>
        <v>#N/A</v>
      </c>
      <c r="X319" s="46" t="e">
        <f t="shared" si="44"/>
        <v>#N/A</v>
      </c>
      <c r="Y319" s="46" t="e">
        <f t="shared" si="45"/>
        <v>#N/A</v>
      </c>
    </row>
    <row r="320" spans="1:25" x14ac:dyDescent="0.3">
      <c r="A320" s="30" t="str">
        <f>IF('Pre-Survey'!A320&gt;0, 'Pre-Survey'!A320, "")</f>
        <v/>
      </c>
      <c r="B320" s="27" t="str">
        <f>IF('Pre-Survey'!$A320&gt;0, 'Pre-Survey'!AC320, "")</f>
        <v/>
      </c>
      <c r="C320" s="27" t="str">
        <f>IF('Pre-Survey'!$A320&gt;0, 'Pre-Survey'!AD320, "")</f>
        <v/>
      </c>
      <c r="D320" s="27" t="str">
        <f>IF('Pre-Survey'!$A320&gt;0, 'Pre-Survey'!AE320, "")</f>
        <v/>
      </c>
      <c r="E320" s="27" t="str">
        <f>IF('Pre-Survey'!$A320&gt;0, 'Pre-Survey'!AF320, "")</f>
        <v/>
      </c>
      <c r="F320" s="27" t="str">
        <f>IF('Pre-Survey'!$A320&gt;0, 'Pre-Survey'!AG320, "")</f>
        <v/>
      </c>
      <c r="G320" s="27" t="str">
        <f>IF('Pre-Survey'!$A320&gt;0, 'Pre-Survey'!AH320, "")</f>
        <v/>
      </c>
      <c r="H320" s="27" t="str">
        <f>IF('Pre-Survey'!$A320&gt;0, 'Pre-Survey'!AI320, "")</f>
        <v/>
      </c>
      <c r="I320" s="27" t="str">
        <f>IF('Pre-Survey'!$A320&gt;0, (SUM(B320:H320)), "")</f>
        <v/>
      </c>
      <c r="J320" s="28" t="e">
        <f>INDEX('Post-Survey'!AO:AO, MATCH('Post-Survey'!$A320, Hidden!$A:$A, 0))</f>
        <v>#N/A</v>
      </c>
      <c r="K320" s="28" t="e">
        <f>INDEX('Post-Survey'!AP:AP, MATCH('Post-Survey'!$A320, Hidden!$A:$A, 0))</f>
        <v>#N/A</v>
      </c>
      <c r="L320" s="28" t="e">
        <f>INDEX('Post-Survey'!AQ:AQ, MATCH('Post-Survey'!$A320, Hidden!$A:$A, 0))</f>
        <v>#N/A</v>
      </c>
      <c r="M320" s="28" t="e">
        <f>INDEX('Post-Survey'!AR:AR, MATCH('Post-Survey'!$A320, Hidden!$A:$A, 0))</f>
        <v>#N/A</v>
      </c>
      <c r="N320" s="28" t="e">
        <f>INDEX('Post-Survey'!AS:AS, MATCH('Post-Survey'!$A320, Hidden!$A:$A, 0))</f>
        <v>#N/A</v>
      </c>
      <c r="O320" s="28" t="e">
        <f>INDEX('Post-Survey'!AT:AT, MATCH('Post-Survey'!$A320, Hidden!$A:$A, 0))</f>
        <v>#N/A</v>
      </c>
      <c r="P320" s="28" t="e">
        <f>INDEX('Post-Survey'!AU:AU, MATCH('Post-Survey'!$A320, Hidden!$A:$A, 0))</f>
        <v>#N/A</v>
      </c>
      <c r="Q320" s="28" t="e">
        <f t="shared" si="37"/>
        <v>#N/A</v>
      </c>
      <c r="R320" s="46" t="e">
        <f t="shared" si="38"/>
        <v>#N/A</v>
      </c>
      <c r="S320" s="46" t="e">
        <f t="shared" si="39"/>
        <v>#N/A</v>
      </c>
      <c r="T320" s="46" t="e">
        <f t="shared" si="40"/>
        <v>#N/A</v>
      </c>
      <c r="U320" s="46" t="e">
        <f t="shared" si="41"/>
        <v>#N/A</v>
      </c>
      <c r="V320" s="46" t="e">
        <f t="shared" si="42"/>
        <v>#N/A</v>
      </c>
      <c r="W320" s="46" t="e">
        <f t="shared" si="43"/>
        <v>#N/A</v>
      </c>
      <c r="X320" s="46" t="e">
        <f t="shared" si="44"/>
        <v>#N/A</v>
      </c>
      <c r="Y320" s="46" t="e">
        <f t="shared" si="45"/>
        <v>#N/A</v>
      </c>
    </row>
    <row r="321" spans="1:25" x14ac:dyDescent="0.3">
      <c r="A321" s="30" t="str">
        <f>IF('Pre-Survey'!A321&gt;0, 'Pre-Survey'!A321, "")</f>
        <v/>
      </c>
      <c r="B321" s="27" t="str">
        <f>IF('Pre-Survey'!$A321&gt;0, 'Pre-Survey'!AC321, "")</f>
        <v/>
      </c>
      <c r="C321" s="27" t="str">
        <f>IF('Pre-Survey'!$A321&gt;0, 'Pre-Survey'!AD321, "")</f>
        <v/>
      </c>
      <c r="D321" s="27" t="str">
        <f>IF('Pre-Survey'!$A321&gt;0, 'Pre-Survey'!AE321, "")</f>
        <v/>
      </c>
      <c r="E321" s="27" t="str">
        <f>IF('Pre-Survey'!$A321&gt;0, 'Pre-Survey'!AF321, "")</f>
        <v/>
      </c>
      <c r="F321" s="27" t="str">
        <f>IF('Pre-Survey'!$A321&gt;0, 'Pre-Survey'!AG321, "")</f>
        <v/>
      </c>
      <c r="G321" s="27" t="str">
        <f>IF('Pre-Survey'!$A321&gt;0, 'Pre-Survey'!AH321, "")</f>
        <v/>
      </c>
      <c r="H321" s="27" t="str">
        <f>IF('Pre-Survey'!$A321&gt;0, 'Pre-Survey'!AI321, "")</f>
        <v/>
      </c>
      <c r="I321" s="27" t="str">
        <f>IF('Pre-Survey'!$A321&gt;0, (SUM(B321:H321)), "")</f>
        <v/>
      </c>
      <c r="J321" s="28" t="e">
        <f>INDEX('Post-Survey'!AO:AO, MATCH('Post-Survey'!$A321, Hidden!$A:$A, 0))</f>
        <v>#N/A</v>
      </c>
      <c r="K321" s="28" t="e">
        <f>INDEX('Post-Survey'!AP:AP, MATCH('Post-Survey'!$A321, Hidden!$A:$A, 0))</f>
        <v>#N/A</v>
      </c>
      <c r="L321" s="28" t="e">
        <f>INDEX('Post-Survey'!AQ:AQ, MATCH('Post-Survey'!$A321, Hidden!$A:$A, 0))</f>
        <v>#N/A</v>
      </c>
      <c r="M321" s="28" t="e">
        <f>INDEX('Post-Survey'!AR:AR, MATCH('Post-Survey'!$A321, Hidden!$A:$A, 0))</f>
        <v>#N/A</v>
      </c>
      <c r="N321" s="28" t="e">
        <f>INDEX('Post-Survey'!AS:AS, MATCH('Post-Survey'!$A321, Hidden!$A:$A, 0))</f>
        <v>#N/A</v>
      </c>
      <c r="O321" s="28" t="e">
        <f>INDEX('Post-Survey'!AT:AT, MATCH('Post-Survey'!$A321, Hidden!$A:$A, 0))</f>
        <v>#N/A</v>
      </c>
      <c r="P321" s="28" t="e">
        <f>INDEX('Post-Survey'!AU:AU, MATCH('Post-Survey'!$A321, Hidden!$A:$A, 0))</f>
        <v>#N/A</v>
      </c>
      <c r="Q321" s="28" t="e">
        <f t="shared" si="37"/>
        <v>#N/A</v>
      </c>
      <c r="R321" s="46" t="e">
        <f t="shared" si="38"/>
        <v>#N/A</v>
      </c>
      <c r="S321" s="46" t="e">
        <f t="shared" si="39"/>
        <v>#N/A</v>
      </c>
      <c r="T321" s="46" t="e">
        <f t="shared" si="40"/>
        <v>#N/A</v>
      </c>
      <c r="U321" s="46" t="e">
        <f t="shared" si="41"/>
        <v>#N/A</v>
      </c>
      <c r="V321" s="46" t="e">
        <f t="shared" si="42"/>
        <v>#N/A</v>
      </c>
      <c r="W321" s="46" t="e">
        <f t="shared" si="43"/>
        <v>#N/A</v>
      </c>
      <c r="X321" s="46" t="e">
        <f t="shared" si="44"/>
        <v>#N/A</v>
      </c>
      <c r="Y321" s="46" t="e">
        <f t="shared" si="45"/>
        <v>#N/A</v>
      </c>
    </row>
    <row r="322" spans="1:25" x14ac:dyDescent="0.3">
      <c r="A322" s="30" t="str">
        <f>IF('Pre-Survey'!A322&gt;0, 'Pre-Survey'!A322, "")</f>
        <v/>
      </c>
      <c r="B322" s="27" t="str">
        <f>IF('Pre-Survey'!$A322&gt;0, 'Pre-Survey'!AC322, "")</f>
        <v/>
      </c>
      <c r="C322" s="27" t="str">
        <f>IF('Pre-Survey'!$A322&gt;0, 'Pre-Survey'!AD322, "")</f>
        <v/>
      </c>
      <c r="D322" s="27" t="str">
        <f>IF('Pre-Survey'!$A322&gt;0, 'Pre-Survey'!AE322, "")</f>
        <v/>
      </c>
      <c r="E322" s="27" t="str">
        <f>IF('Pre-Survey'!$A322&gt;0, 'Pre-Survey'!AF322, "")</f>
        <v/>
      </c>
      <c r="F322" s="27" t="str">
        <f>IF('Pre-Survey'!$A322&gt;0, 'Pre-Survey'!AG322, "")</f>
        <v/>
      </c>
      <c r="G322" s="27" t="str">
        <f>IF('Pre-Survey'!$A322&gt;0, 'Pre-Survey'!AH322, "")</f>
        <v/>
      </c>
      <c r="H322" s="27" t="str">
        <f>IF('Pre-Survey'!$A322&gt;0, 'Pre-Survey'!AI322, "")</f>
        <v/>
      </c>
      <c r="I322" s="27" t="str">
        <f>IF('Pre-Survey'!$A322&gt;0, (SUM(B322:H322)), "")</f>
        <v/>
      </c>
      <c r="J322" s="28" t="e">
        <f>INDEX('Post-Survey'!AO:AO, MATCH('Post-Survey'!$A322, Hidden!$A:$A, 0))</f>
        <v>#N/A</v>
      </c>
      <c r="K322" s="28" t="e">
        <f>INDEX('Post-Survey'!AP:AP, MATCH('Post-Survey'!$A322, Hidden!$A:$A, 0))</f>
        <v>#N/A</v>
      </c>
      <c r="L322" s="28" t="e">
        <f>INDEX('Post-Survey'!AQ:AQ, MATCH('Post-Survey'!$A322, Hidden!$A:$A, 0))</f>
        <v>#N/A</v>
      </c>
      <c r="M322" s="28" t="e">
        <f>INDEX('Post-Survey'!AR:AR, MATCH('Post-Survey'!$A322, Hidden!$A:$A, 0))</f>
        <v>#N/A</v>
      </c>
      <c r="N322" s="28" t="e">
        <f>INDEX('Post-Survey'!AS:AS, MATCH('Post-Survey'!$A322, Hidden!$A:$A, 0))</f>
        <v>#N/A</v>
      </c>
      <c r="O322" s="28" t="e">
        <f>INDEX('Post-Survey'!AT:AT, MATCH('Post-Survey'!$A322, Hidden!$A:$A, 0))</f>
        <v>#N/A</v>
      </c>
      <c r="P322" s="28" t="e">
        <f>INDEX('Post-Survey'!AU:AU, MATCH('Post-Survey'!$A322, Hidden!$A:$A, 0))</f>
        <v>#N/A</v>
      </c>
      <c r="Q322" s="28" t="e">
        <f t="shared" si="37"/>
        <v>#N/A</v>
      </c>
      <c r="R322" s="46" t="e">
        <f t="shared" si="38"/>
        <v>#N/A</v>
      </c>
      <c r="S322" s="46" t="e">
        <f t="shared" si="39"/>
        <v>#N/A</v>
      </c>
      <c r="T322" s="46" t="e">
        <f t="shared" si="40"/>
        <v>#N/A</v>
      </c>
      <c r="U322" s="46" t="e">
        <f t="shared" si="41"/>
        <v>#N/A</v>
      </c>
      <c r="V322" s="46" t="e">
        <f t="shared" si="42"/>
        <v>#N/A</v>
      </c>
      <c r="W322" s="46" t="e">
        <f t="shared" si="43"/>
        <v>#N/A</v>
      </c>
      <c r="X322" s="46" t="e">
        <f t="shared" si="44"/>
        <v>#N/A</v>
      </c>
      <c r="Y322" s="46" t="e">
        <f t="shared" si="45"/>
        <v>#N/A</v>
      </c>
    </row>
    <row r="323" spans="1:25" x14ac:dyDescent="0.3">
      <c r="A323" s="30" t="str">
        <f>IF('Pre-Survey'!A323&gt;0, 'Pre-Survey'!A323, "")</f>
        <v/>
      </c>
      <c r="B323" s="27" t="str">
        <f>IF('Pre-Survey'!$A323&gt;0, 'Pre-Survey'!AC323, "")</f>
        <v/>
      </c>
      <c r="C323" s="27" t="str">
        <f>IF('Pre-Survey'!$A323&gt;0, 'Pre-Survey'!AD323, "")</f>
        <v/>
      </c>
      <c r="D323" s="27" t="str">
        <f>IF('Pre-Survey'!$A323&gt;0, 'Pre-Survey'!AE323, "")</f>
        <v/>
      </c>
      <c r="E323" s="27" t="str">
        <f>IF('Pre-Survey'!$A323&gt;0, 'Pre-Survey'!AF323, "")</f>
        <v/>
      </c>
      <c r="F323" s="27" t="str">
        <f>IF('Pre-Survey'!$A323&gt;0, 'Pre-Survey'!AG323, "")</f>
        <v/>
      </c>
      <c r="G323" s="27" t="str">
        <f>IF('Pre-Survey'!$A323&gt;0, 'Pre-Survey'!AH323, "")</f>
        <v/>
      </c>
      <c r="H323" s="27" t="str">
        <f>IF('Pre-Survey'!$A323&gt;0, 'Pre-Survey'!AI323, "")</f>
        <v/>
      </c>
      <c r="I323" s="27" t="str">
        <f>IF('Pre-Survey'!$A323&gt;0, (SUM(B323:H323)), "")</f>
        <v/>
      </c>
      <c r="J323" s="28" t="e">
        <f>INDEX('Post-Survey'!AO:AO, MATCH('Post-Survey'!$A323, Hidden!$A:$A, 0))</f>
        <v>#N/A</v>
      </c>
      <c r="K323" s="28" t="e">
        <f>INDEX('Post-Survey'!AP:AP, MATCH('Post-Survey'!$A323, Hidden!$A:$A, 0))</f>
        <v>#N/A</v>
      </c>
      <c r="L323" s="28" t="e">
        <f>INDEX('Post-Survey'!AQ:AQ, MATCH('Post-Survey'!$A323, Hidden!$A:$A, 0))</f>
        <v>#N/A</v>
      </c>
      <c r="M323" s="28" t="e">
        <f>INDEX('Post-Survey'!AR:AR, MATCH('Post-Survey'!$A323, Hidden!$A:$A, 0))</f>
        <v>#N/A</v>
      </c>
      <c r="N323" s="28" t="e">
        <f>INDEX('Post-Survey'!AS:AS, MATCH('Post-Survey'!$A323, Hidden!$A:$A, 0))</f>
        <v>#N/A</v>
      </c>
      <c r="O323" s="28" t="e">
        <f>INDEX('Post-Survey'!AT:AT, MATCH('Post-Survey'!$A323, Hidden!$A:$A, 0))</f>
        <v>#N/A</v>
      </c>
      <c r="P323" s="28" t="e">
        <f>INDEX('Post-Survey'!AU:AU, MATCH('Post-Survey'!$A323, Hidden!$A:$A, 0))</f>
        <v>#N/A</v>
      </c>
      <c r="Q323" s="28" t="e">
        <f t="shared" si="37"/>
        <v>#N/A</v>
      </c>
      <c r="R323" s="46" t="e">
        <f t="shared" si="38"/>
        <v>#N/A</v>
      </c>
      <c r="S323" s="46" t="e">
        <f t="shared" si="39"/>
        <v>#N/A</v>
      </c>
      <c r="T323" s="46" t="e">
        <f t="shared" si="40"/>
        <v>#N/A</v>
      </c>
      <c r="U323" s="46" t="e">
        <f t="shared" si="41"/>
        <v>#N/A</v>
      </c>
      <c r="V323" s="46" t="e">
        <f t="shared" si="42"/>
        <v>#N/A</v>
      </c>
      <c r="W323" s="46" t="e">
        <f t="shared" si="43"/>
        <v>#N/A</v>
      </c>
      <c r="X323" s="46" t="e">
        <f t="shared" si="44"/>
        <v>#N/A</v>
      </c>
      <c r="Y323" s="46" t="e">
        <f t="shared" si="45"/>
        <v>#N/A</v>
      </c>
    </row>
    <row r="324" spans="1:25" x14ac:dyDescent="0.3">
      <c r="A324" s="30" t="str">
        <f>IF('Pre-Survey'!A324&gt;0, 'Pre-Survey'!A324, "")</f>
        <v/>
      </c>
      <c r="B324" s="27" t="str">
        <f>IF('Pre-Survey'!$A324&gt;0, 'Pre-Survey'!AC324, "")</f>
        <v/>
      </c>
      <c r="C324" s="27" t="str">
        <f>IF('Pre-Survey'!$A324&gt;0, 'Pre-Survey'!AD324, "")</f>
        <v/>
      </c>
      <c r="D324" s="27" t="str">
        <f>IF('Pre-Survey'!$A324&gt;0, 'Pre-Survey'!AE324, "")</f>
        <v/>
      </c>
      <c r="E324" s="27" t="str">
        <f>IF('Pre-Survey'!$A324&gt;0, 'Pre-Survey'!AF324, "")</f>
        <v/>
      </c>
      <c r="F324" s="27" t="str">
        <f>IF('Pre-Survey'!$A324&gt;0, 'Pre-Survey'!AG324, "")</f>
        <v/>
      </c>
      <c r="G324" s="27" t="str">
        <f>IF('Pre-Survey'!$A324&gt;0, 'Pre-Survey'!AH324, "")</f>
        <v/>
      </c>
      <c r="H324" s="27" t="str">
        <f>IF('Pre-Survey'!$A324&gt;0, 'Pre-Survey'!AI324, "")</f>
        <v/>
      </c>
      <c r="I324" s="27" t="str">
        <f>IF('Pre-Survey'!$A324&gt;0, (SUM(B324:H324)), "")</f>
        <v/>
      </c>
      <c r="J324" s="28" t="e">
        <f>INDEX('Post-Survey'!AO:AO, MATCH('Post-Survey'!$A324, Hidden!$A:$A, 0))</f>
        <v>#N/A</v>
      </c>
      <c r="K324" s="28" t="e">
        <f>INDEX('Post-Survey'!AP:AP, MATCH('Post-Survey'!$A324, Hidden!$A:$A, 0))</f>
        <v>#N/A</v>
      </c>
      <c r="L324" s="28" t="e">
        <f>INDEX('Post-Survey'!AQ:AQ, MATCH('Post-Survey'!$A324, Hidden!$A:$A, 0))</f>
        <v>#N/A</v>
      </c>
      <c r="M324" s="28" t="e">
        <f>INDEX('Post-Survey'!AR:AR, MATCH('Post-Survey'!$A324, Hidden!$A:$A, 0))</f>
        <v>#N/A</v>
      </c>
      <c r="N324" s="28" t="e">
        <f>INDEX('Post-Survey'!AS:AS, MATCH('Post-Survey'!$A324, Hidden!$A:$A, 0))</f>
        <v>#N/A</v>
      </c>
      <c r="O324" s="28" t="e">
        <f>INDEX('Post-Survey'!AT:AT, MATCH('Post-Survey'!$A324, Hidden!$A:$A, 0))</f>
        <v>#N/A</v>
      </c>
      <c r="P324" s="28" t="e">
        <f>INDEX('Post-Survey'!AU:AU, MATCH('Post-Survey'!$A324, Hidden!$A:$A, 0))</f>
        <v>#N/A</v>
      </c>
      <c r="Q324" s="28" t="e">
        <f t="shared" ref="Q324:Q387" si="46">SUM(J324:P324)</f>
        <v>#N/A</v>
      </c>
      <c r="R324" s="46" t="e">
        <f t="shared" ref="R324:R387" si="47">J324-B324</f>
        <v>#N/A</v>
      </c>
      <c r="S324" s="46" t="e">
        <f t="shared" ref="S324:S387" si="48">K324-C324</f>
        <v>#N/A</v>
      </c>
      <c r="T324" s="46" t="e">
        <f t="shared" ref="T324:T387" si="49">L324-D324</f>
        <v>#N/A</v>
      </c>
      <c r="U324" s="46" t="e">
        <f t="shared" ref="U324:U387" si="50">M324-E324</f>
        <v>#N/A</v>
      </c>
      <c r="V324" s="46" t="e">
        <f t="shared" ref="V324:V387" si="51">N324-F324</f>
        <v>#N/A</v>
      </c>
      <c r="W324" s="46" t="e">
        <f t="shared" ref="W324:W387" si="52">O324-G324</f>
        <v>#N/A</v>
      </c>
      <c r="X324" s="46" t="e">
        <f t="shared" ref="X324:X387" si="53">P324-H324</f>
        <v>#N/A</v>
      </c>
      <c r="Y324" s="46" t="e">
        <f t="shared" ref="Y324:Y387" si="54">Q324-I324</f>
        <v>#N/A</v>
      </c>
    </row>
    <row r="325" spans="1:25" x14ac:dyDescent="0.3">
      <c r="A325" s="30" t="str">
        <f>IF('Pre-Survey'!A325&gt;0, 'Pre-Survey'!A325, "")</f>
        <v/>
      </c>
      <c r="B325" s="27" t="str">
        <f>IF('Pre-Survey'!$A325&gt;0, 'Pre-Survey'!AC325, "")</f>
        <v/>
      </c>
      <c r="C325" s="27" t="str">
        <f>IF('Pre-Survey'!$A325&gt;0, 'Pre-Survey'!AD325, "")</f>
        <v/>
      </c>
      <c r="D325" s="27" t="str">
        <f>IF('Pre-Survey'!$A325&gt;0, 'Pre-Survey'!AE325, "")</f>
        <v/>
      </c>
      <c r="E325" s="27" t="str">
        <f>IF('Pre-Survey'!$A325&gt;0, 'Pre-Survey'!AF325, "")</f>
        <v/>
      </c>
      <c r="F325" s="27" t="str">
        <f>IF('Pre-Survey'!$A325&gt;0, 'Pre-Survey'!AG325, "")</f>
        <v/>
      </c>
      <c r="G325" s="27" t="str">
        <f>IF('Pre-Survey'!$A325&gt;0, 'Pre-Survey'!AH325, "")</f>
        <v/>
      </c>
      <c r="H325" s="27" t="str">
        <f>IF('Pre-Survey'!$A325&gt;0, 'Pre-Survey'!AI325, "")</f>
        <v/>
      </c>
      <c r="I325" s="27" t="str">
        <f>IF('Pre-Survey'!$A325&gt;0, (SUM(B325:H325)), "")</f>
        <v/>
      </c>
      <c r="J325" s="28" t="e">
        <f>INDEX('Post-Survey'!AO:AO, MATCH('Post-Survey'!$A325, Hidden!$A:$A, 0))</f>
        <v>#N/A</v>
      </c>
      <c r="K325" s="28" t="e">
        <f>INDEX('Post-Survey'!AP:AP, MATCH('Post-Survey'!$A325, Hidden!$A:$A, 0))</f>
        <v>#N/A</v>
      </c>
      <c r="L325" s="28" t="e">
        <f>INDEX('Post-Survey'!AQ:AQ, MATCH('Post-Survey'!$A325, Hidden!$A:$A, 0))</f>
        <v>#N/A</v>
      </c>
      <c r="M325" s="28" t="e">
        <f>INDEX('Post-Survey'!AR:AR, MATCH('Post-Survey'!$A325, Hidden!$A:$A, 0))</f>
        <v>#N/A</v>
      </c>
      <c r="N325" s="28" t="e">
        <f>INDEX('Post-Survey'!AS:AS, MATCH('Post-Survey'!$A325, Hidden!$A:$A, 0))</f>
        <v>#N/A</v>
      </c>
      <c r="O325" s="28" t="e">
        <f>INDEX('Post-Survey'!AT:AT, MATCH('Post-Survey'!$A325, Hidden!$A:$A, 0))</f>
        <v>#N/A</v>
      </c>
      <c r="P325" s="28" t="e">
        <f>INDEX('Post-Survey'!AU:AU, MATCH('Post-Survey'!$A325, Hidden!$A:$A, 0))</f>
        <v>#N/A</v>
      </c>
      <c r="Q325" s="28" t="e">
        <f t="shared" si="46"/>
        <v>#N/A</v>
      </c>
      <c r="R325" s="46" t="e">
        <f t="shared" si="47"/>
        <v>#N/A</v>
      </c>
      <c r="S325" s="46" t="e">
        <f t="shared" si="48"/>
        <v>#N/A</v>
      </c>
      <c r="T325" s="46" t="e">
        <f t="shared" si="49"/>
        <v>#N/A</v>
      </c>
      <c r="U325" s="46" t="e">
        <f t="shared" si="50"/>
        <v>#N/A</v>
      </c>
      <c r="V325" s="46" t="e">
        <f t="shared" si="51"/>
        <v>#N/A</v>
      </c>
      <c r="W325" s="46" t="e">
        <f t="shared" si="52"/>
        <v>#N/A</v>
      </c>
      <c r="X325" s="46" t="e">
        <f t="shared" si="53"/>
        <v>#N/A</v>
      </c>
      <c r="Y325" s="46" t="e">
        <f t="shared" si="54"/>
        <v>#N/A</v>
      </c>
    </row>
    <row r="326" spans="1:25" x14ac:dyDescent="0.3">
      <c r="A326" s="30" t="str">
        <f>IF('Pre-Survey'!A326&gt;0, 'Pre-Survey'!A326, "")</f>
        <v/>
      </c>
      <c r="B326" s="27" t="str">
        <f>IF('Pre-Survey'!$A326&gt;0, 'Pre-Survey'!AC326, "")</f>
        <v/>
      </c>
      <c r="C326" s="27" t="str">
        <f>IF('Pre-Survey'!$A326&gt;0, 'Pre-Survey'!AD326, "")</f>
        <v/>
      </c>
      <c r="D326" s="27" t="str">
        <f>IF('Pre-Survey'!$A326&gt;0, 'Pre-Survey'!AE326, "")</f>
        <v/>
      </c>
      <c r="E326" s="27" t="str">
        <f>IF('Pre-Survey'!$A326&gt;0, 'Pre-Survey'!AF326, "")</f>
        <v/>
      </c>
      <c r="F326" s="27" t="str">
        <f>IF('Pre-Survey'!$A326&gt;0, 'Pre-Survey'!AG326, "")</f>
        <v/>
      </c>
      <c r="G326" s="27" t="str">
        <f>IF('Pre-Survey'!$A326&gt;0, 'Pre-Survey'!AH326, "")</f>
        <v/>
      </c>
      <c r="H326" s="27" t="str">
        <f>IF('Pre-Survey'!$A326&gt;0, 'Pre-Survey'!AI326, "")</f>
        <v/>
      </c>
      <c r="I326" s="27" t="str">
        <f>IF('Pre-Survey'!$A326&gt;0, (SUM(B326:H326)), "")</f>
        <v/>
      </c>
      <c r="J326" s="28" t="e">
        <f>INDEX('Post-Survey'!AO:AO, MATCH('Post-Survey'!$A326, Hidden!$A:$A, 0))</f>
        <v>#N/A</v>
      </c>
      <c r="K326" s="28" t="e">
        <f>INDEX('Post-Survey'!AP:AP, MATCH('Post-Survey'!$A326, Hidden!$A:$A, 0))</f>
        <v>#N/A</v>
      </c>
      <c r="L326" s="28" t="e">
        <f>INDEX('Post-Survey'!AQ:AQ, MATCH('Post-Survey'!$A326, Hidden!$A:$A, 0))</f>
        <v>#N/A</v>
      </c>
      <c r="M326" s="28" t="e">
        <f>INDEX('Post-Survey'!AR:AR, MATCH('Post-Survey'!$A326, Hidden!$A:$A, 0))</f>
        <v>#N/A</v>
      </c>
      <c r="N326" s="28" t="e">
        <f>INDEX('Post-Survey'!AS:AS, MATCH('Post-Survey'!$A326, Hidden!$A:$A, 0))</f>
        <v>#N/A</v>
      </c>
      <c r="O326" s="28" t="e">
        <f>INDEX('Post-Survey'!AT:AT, MATCH('Post-Survey'!$A326, Hidden!$A:$A, 0))</f>
        <v>#N/A</v>
      </c>
      <c r="P326" s="28" t="e">
        <f>INDEX('Post-Survey'!AU:AU, MATCH('Post-Survey'!$A326, Hidden!$A:$A, 0))</f>
        <v>#N/A</v>
      </c>
      <c r="Q326" s="28" t="e">
        <f t="shared" si="46"/>
        <v>#N/A</v>
      </c>
      <c r="R326" s="46" t="e">
        <f t="shared" si="47"/>
        <v>#N/A</v>
      </c>
      <c r="S326" s="46" t="e">
        <f t="shared" si="48"/>
        <v>#N/A</v>
      </c>
      <c r="T326" s="46" t="e">
        <f t="shared" si="49"/>
        <v>#N/A</v>
      </c>
      <c r="U326" s="46" t="e">
        <f t="shared" si="50"/>
        <v>#N/A</v>
      </c>
      <c r="V326" s="46" t="e">
        <f t="shared" si="51"/>
        <v>#N/A</v>
      </c>
      <c r="W326" s="46" t="e">
        <f t="shared" si="52"/>
        <v>#N/A</v>
      </c>
      <c r="X326" s="46" t="e">
        <f t="shared" si="53"/>
        <v>#N/A</v>
      </c>
      <c r="Y326" s="46" t="e">
        <f t="shared" si="54"/>
        <v>#N/A</v>
      </c>
    </row>
    <row r="327" spans="1:25" x14ac:dyDescent="0.3">
      <c r="A327" s="30" t="str">
        <f>IF('Pre-Survey'!A327&gt;0, 'Pre-Survey'!A327, "")</f>
        <v/>
      </c>
      <c r="B327" s="27" t="str">
        <f>IF('Pre-Survey'!$A327&gt;0, 'Pre-Survey'!AC327, "")</f>
        <v/>
      </c>
      <c r="C327" s="27" t="str">
        <f>IF('Pre-Survey'!$A327&gt;0, 'Pre-Survey'!AD327, "")</f>
        <v/>
      </c>
      <c r="D327" s="27" t="str">
        <f>IF('Pre-Survey'!$A327&gt;0, 'Pre-Survey'!AE327, "")</f>
        <v/>
      </c>
      <c r="E327" s="27" t="str">
        <f>IF('Pre-Survey'!$A327&gt;0, 'Pre-Survey'!AF327, "")</f>
        <v/>
      </c>
      <c r="F327" s="27" t="str">
        <f>IF('Pre-Survey'!$A327&gt;0, 'Pre-Survey'!AG327, "")</f>
        <v/>
      </c>
      <c r="G327" s="27" t="str">
        <f>IF('Pre-Survey'!$A327&gt;0, 'Pre-Survey'!AH327, "")</f>
        <v/>
      </c>
      <c r="H327" s="27" t="str">
        <f>IF('Pre-Survey'!$A327&gt;0, 'Pre-Survey'!AI327, "")</f>
        <v/>
      </c>
      <c r="I327" s="27" t="str">
        <f>IF('Pre-Survey'!$A327&gt;0, (SUM(B327:H327)), "")</f>
        <v/>
      </c>
      <c r="J327" s="28" t="e">
        <f>INDEX('Post-Survey'!AO:AO, MATCH('Post-Survey'!$A327, Hidden!$A:$A, 0))</f>
        <v>#N/A</v>
      </c>
      <c r="K327" s="28" t="e">
        <f>INDEX('Post-Survey'!AP:AP, MATCH('Post-Survey'!$A327, Hidden!$A:$A, 0))</f>
        <v>#N/A</v>
      </c>
      <c r="L327" s="28" t="e">
        <f>INDEX('Post-Survey'!AQ:AQ, MATCH('Post-Survey'!$A327, Hidden!$A:$A, 0))</f>
        <v>#N/A</v>
      </c>
      <c r="M327" s="28" t="e">
        <f>INDEX('Post-Survey'!AR:AR, MATCH('Post-Survey'!$A327, Hidden!$A:$A, 0))</f>
        <v>#N/A</v>
      </c>
      <c r="N327" s="28" t="e">
        <f>INDEX('Post-Survey'!AS:AS, MATCH('Post-Survey'!$A327, Hidden!$A:$A, 0))</f>
        <v>#N/A</v>
      </c>
      <c r="O327" s="28" t="e">
        <f>INDEX('Post-Survey'!AT:AT, MATCH('Post-Survey'!$A327, Hidden!$A:$A, 0))</f>
        <v>#N/A</v>
      </c>
      <c r="P327" s="28" t="e">
        <f>INDEX('Post-Survey'!AU:AU, MATCH('Post-Survey'!$A327, Hidden!$A:$A, 0))</f>
        <v>#N/A</v>
      </c>
      <c r="Q327" s="28" t="e">
        <f t="shared" si="46"/>
        <v>#N/A</v>
      </c>
      <c r="R327" s="46" t="e">
        <f t="shared" si="47"/>
        <v>#N/A</v>
      </c>
      <c r="S327" s="46" t="e">
        <f t="shared" si="48"/>
        <v>#N/A</v>
      </c>
      <c r="T327" s="46" t="e">
        <f t="shared" si="49"/>
        <v>#N/A</v>
      </c>
      <c r="U327" s="46" t="e">
        <f t="shared" si="50"/>
        <v>#N/A</v>
      </c>
      <c r="V327" s="46" t="e">
        <f t="shared" si="51"/>
        <v>#N/A</v>
      </c>
      <c r="W327" s="46" t="e">
        <f t="shared" si="52"/>
        <v>#N/A</v>
      </c>
      <c r="X327" s="46" t="e">
        <f t="shared" si="53"/>
        <v>#N/A</v>
      </c>
      <c r="Y327" s="46" t="e">
        <f t="shared" si="54"/>
        <v>#N/A</v>
      </c>
    </row>
    <row r="328" spans="1:25" x14ac:dyDescent="0.3">
      <c r="A328" s="30" t="str">
        <f>IF('Pre-Survey'!A328&gt;0, 'Pre-Survey'!A328, "")</f>
        <v/>
      </c>
      <c r="B328" s="27" t="str">
        <f>IF('Pre-Survey'!$A328&gt;0, 'Pre-Survey'!AC328, "")</f>
        <v/>
      </c>
      <c r="C328" s="27" t="str">
        <f>IF('Pre-Survey'!$A328&gt;0, 'Pre-Survey'!AD328, "")</f>
        <v/>
      </c>
      <c r="D328" s="27" t="str">
        <f>IF('Pre-Survey'!$A328&gt;0, 'Pre-Survey'!AE328, "")</f>
        <v/>
      </c>
      <c r="E328" s="27" t="str">
        <f>IF('Pre-Survey'!$A328&gt;0, 'Pre-Survey'!AF328, "")</f>
        <v/>
      </c>
      <c r="F328" s="27" t="str">
        <f>IF('Pre-Survey'!$A328&gt;0, 'Pre-Survey'!AG328, "")</f>
        <v/>
      </c>
      <c r="G328" s="27" t="str">
        <f>IF('Pre-Survey'!$A328&gt;0, 'Pre-Survey'!AH328, "")</f>
        <v/>
      </c>
      <c r="H328" s="27" t="str">
        <f>IF('Pre-Survey'!$A328&gt;0, 'Pre-Survey'!AI328, "")</f>
        <v/>
      </c>
      <c r="I328" s="27" t="str">
        <f>IF('Pre-Survey'!$A328&gt;0, (SUM(B328:H328)), "")</f>
        <v/>
      </c>
      <c r="J328" s="28" t="e">
        <f>INDEX('Post-Survey'!AO:AO, MATCH('Post-Survey'!$A328, Hidden!$A:$A, 0))</f>
        <v>#N/A</v>
      </c>
      <c r="K328" s="28" t="e">
        <f>INDEX('Post-Survey'!AP:AP, MATCH('Post-Survey'!$A328, Hidden!$A:$A, 0))</f>
        <v>#N/A</v>
      </c>
      <c r="L328" s="28" t="e">
        <f>INDEX('Post-Survey'!AQ:AQ, MATCH('Post-Survey'!$A328, Hidden!$A:$A, 0))</f>
        <v>#N/A</v>
      </c>
      <c r="M328" s="28" t="e">
        <f>INDEX('Post-Survey'!AR:AR, MATCH('Post-Survey'!$A328, Hidden!$A:$A, 0))</f>
        <v>#N/A</v>
      </c>
      <c r="N328" s="28" t="e">
        <f>INDEX('Post-Survey'!AS:AS, MATCH('Post-Survey'!$A328, Hidden!$A:$A, 0))</f>
        <v>#N/A</v>
      </c>
      <c r="O328" s="28" t="e">
        <f>INDEX('Post-Survey'!AT:AT, MATCH('Post-Survey'!$A328, Hidden!$A:$A, 0))</f>
        <v>#N/A</v>
      </c>
      <c r="P328" s="28" t="e">
        <f>INDEX('Post-Survey'!AU:AU, MATCH('Post-Survey'!$A328, Hidden!$A:$A, 0))</f>
        <v>#N/A</v>
      </c>
      <c r="Q328" s="28" t="e">
        <f t="shared" si="46"/>
        <v>#N/A</v>
      </c>
      <c r="R328" s="46" t="e">
        <f t="shared" si="47"/>
        <v>#N/A</v>
      </c>
      <c r="S328" s="46" t="e">
        <f t="shared" si="48"/>
        <v>#N/A</v>
      </c>
      <c r="T328" s="46" t="e">
        <f t="shared" si="49"/>
        <v>#N/A</v>
      </c>
      <c r="U328" s="46" t="e">
        <f t="shared" si="50"/>
        <v>#N/A</v>
      </c>
      <c r="V328" s="46" t="e">
        <f t="shared" si="51"/>
        <v>#N/A</v>
      </c>
      <c r="W328" s="46" t="e">
        <f t="shared" si="52"/>
        <v>#N/A</v>
      </c>
      <c r="X328" s="46" t="e">
        <f t="shared" si="53"/>
        <v>#N/A</v>
      </c>
      <c r="Y328" s="46" t="e">
        <f t="shared" si="54"/>
        <v>#N/A</v>
      </c>
    </row>
    <row r="329" spans="1:25" x14ac:dyDescent="0.3">
      <c r="A329" s="30" t="str">
        <f>IF('Pre-Survey'!A329&gt;0, 'Pre-Survey'!A329, "")</f>
        <v/>
      </c>
      <c r="B329" s="27" t="str">
        <f>IF('Pre-Survey'!$A329&gt;0, 'Pre-Survey'!AC329, "")</f>
        <v/>
      </c>
      <c r="C329" s="27" t="str">
        <f>IF('Pre-Survey'!$A329&gt;0, 'Pre-Survey'!AD329, "")</f>
        <v/>
      </c>
      <c r="D329" s="27" t="str">
        <f>IF('Pre-Survey'!$A329&gt;0, 'Pre-Survey'!AE329, "")</f>
        <v/>
      </c>
      <c r="E329" s="27" t="str">
        <f>IF('Pre-Survey'!$A329&gt;0, 'Pre-Survey'!AF329, "")</f>
        <v/>
      </c>
      <c r="F329" s="27" t="str">
        <f>IF('Pre-Survey'!$A329&gt;0, 'Pre-Survey'!AG329, "")</f>
        <v/>
      </c>
      <c r="G329" s="27" t="str">
        <f>IF('Pre-Survey'!$A329&gt;0, 'Pre-Survey'!AH329, "")</f>
        <v/>
      </c>
      <c r="H329" s="27" t="str">
        <f>IF('Pre-Survey'!$A329&gt;0, 'Pre-Survey'!AI329, "")</f>
        <v/>
      </c>
      <c r="I329" s="27" t="str">
        <f>IF('Pre-Survey'!$A329&gt;0, (SUM(B329:H329)), "")</f>
        <v/>
      </c>
      <c r="J329" s="28" t="e">
        <f>INDEX('Post-Survey'!AO:AO, MATCH('Post-Survey'!$A329, Hidden!$A:$A, 0))</f>
        <v>#N/A</v>
      </c>
      <c r="K329" s="28" t="e">
        <f>INDEX('Post-Survey'!AP:AP, MATCH('Post-Survey'!$A329, Hidden!$A:$A, 0))</f>
        <v>#N/A</v>
      </c>
      <c r="L329" s="28" t="e">
        <f>INDEX('Post-Survey'!AQ:AQ, MATCH('Post-Survey'!$A329, Hidden!$A:$A, 0))</f>
        <v>#N/A</v>
      </c>
      <c r="M329" s="28" t="e">
        <f>INDEX('Post-Survey'!AR:AR, MATCH('Post-Survey'!$A329, Hidden!$A:$A, 0))</f>
        <v>#N/A</v>
      </c>
      <c r="N329" s="28" t="e">
        <f>INDEX('Post-Survey'!AS:AS, MATCH('Post-Survey'!$A329, Hidden!$A:$A, 0))</f>
        <v>#N/A</v>
      </c>
      <c r="O329" s="28" t="e">
        <f>INDEX('Post-Survey'!AT:AT, MATCH('Post-Survey'!$A329, Hidden!$A:$A, 0))</f>
        <v>#N/A</v>
      </c>
      <c r="P329" s="28" t="e">
        <f>INDEX('Post-Survey'!AU:AU, MATCH('Post-Survey'!$A329, Hidden!$A:$A, 0))</f>
        <v>#N/A</v>
      </c>
      <c r="Q329" s="28" t="e">
        <f t="shared" si="46"/>
        <v>#N/A</v>
      </c>
      <c r="R329" s="46" t="e">
        <f t="shared" si="47"/>
        <v>#N/A</v>
      </c>
      <c r="S329" s="46" t="e">
        <f t="shared" si="48"/>
        <v>#N/A</v>
      </c>
      <c r="T329" s="46" t="e">
        <f t="shared" si="49"/>
        <v>#N/A</v>
      </c>
      <c r="U329" s="46" t="e">
        <f t="shared" si="50"/>
        <v>#N/A</v>
      </c>
      <c r="V329" s="46" t="e">
        <f t="shared" si="51"/>
        <v>#N/A</v>
      </c>
      <c r="W329" s="46" t="e">
        <f t="shared" si="52"/>
        <v>#N/A</v>
      </c>
      <c r="X329" s="46" t="e">
        <f t="shared" si="53"/>
        <v>#N/A</v>
      </c>
      <c r="Y329" s="46" t="e">
        <f t="shared" si="54"/>
        <v>#N/A</v>
      </c>
    </row>
    <row r="330" spans="1:25" x14ac:dyDescent="0.3">
      <c r="A330" s="30" t="str">
        <f>IF('Pre-Survey'!A330&gt;0, 'Pre-Survey'!A330, "")</f>
        <v/>
      </c>
      <c r="B330" s="27" t="str">
        <f>IF('Pre-Survey'!$A330&gt;0, 'Pre-Survey'!AC330, "")</f>
        <v/>
      </c>
      <c r="C330" s="27" t="str">
        <f>IF('Pre-Survey'!$A330&gt;0, 'Pre-Survey'!AD330, "")</f>
        <v/>
      </c>
      <c r="D330" s="27" t="str">
        <f>IF('Pre-Survey'!$A330&gt;0, 'Pre-Survey'!AE330, "")</f>
        <v/>
      </c>
      <c r="E330" s="27" t="str">
        <f>IF('Pre-Survey'!$A330&gt;0, 'Pre-Survey'!AF330, "")</f>
        <v/>
      </c>
      <c r="F330" s="27" t="str">
        <f>IF('Pre-Survey'!$A330&gt;0, 'Pre-Survey'!AG330, "")</f>
        <v/>
      </c>
      <c r="G330" s="27" t="str">
        <f>IF('Pre-Survey'!$A330&gt;0, 'Pre-Survey'!AH330, "")</f>
        <v/>
      </c>
      <c r="H330" s="27" t="str">
        <f>IF('Pre-Survey'!$A330&gt;0, 'Pre-Survey'!AI330, "")</f>
        <v/>
      </c>
      <c r="I330" s="27" t="str">
        <f>IF('Pre-Survey'!$A330&gt;0, (SUM(B330:H330)), "")</f>
        <v/>
      </c>
      <c r="J330" s="28" t="e">
        <f>INDEX('Post-Survey'!AO:AO, MATCH('Post-Survey'!$A330, Hidden!$A:$A, 0))</f>
        <v>#N/A</v>
      </c>
      <c r="K330" s="28" t="e">
        <f>INDEX('Post-Survey'!AP:AP, MATCH('Post-Survey'!$A330, Hidden!$A:$A, 0))</f>
        <v>#N/A</v>
      </c>
      <c r="L330" s="28" t="e">
        <f>INDEX('Post-Survey'!AQ:AQ, MATCH('Post-Survey'!$A330, Hidden!$A:$A, 0))</f>
        <v>#N/A</v>
      </c>
      <c r="M330" s="28" t="e">
        <f>INDEX('Post-Survey'!AR:AR, MATCH('Post-Survey'!$A330, Hidden!$A:$A, 0))</f>
        <v>#N/A</v>
      </c>
      <c r="N330" s="28" t="e">
        <f>INDEX('Post-Survey'!AS:AS, MATCH('Post-Survey'!$A330, Hidden!$A:$A, 0))</f>
        <v>#N/A</v>
      </c>
      <c r="O330" s="28" t="e">
        <f>INDEX('Post-Survey'!AT:AT, MATCH('Post-Survey'!$A330, Hidden!$A:$A, 0))</f>
        <v>#N/A</v>
      </c>
      <c r="P330" s="28" t="e">
        <f>INDEX('Post-Survey'!AU:AU, MATCH('Post-Survey'!$A330, Hidden!$A:$A, 0))</f>
        <v>#N/A</v>
      </c>
      <c r="Q330" s="28" t="e">
        <f t="shared" si="46"/>
        <v>#N/A</v>
      </c>
      <c r="R330" s="46" t="e">
        <f t="shared" si="47"/>
        <v>#N/A</v>
      </c>
      <c r="S330" s="46" t="e">
        <f t="shared" si="48"/>
        <v>#N/A</v>
      </c>
      <c r="T330" s="46" t="e">
        <f t="shared" si="49"/>
        <v>#N/A</v>
      </c>
      <c r="U330" s="46" t="e">
        <f t="shared" si="50"/>
        <v>#N/A</v>
      </c>
      <c r="V330" s="46" t="e">
        <f t="shared" si="51"/>
        <v>#N/A</v>
      </c>
      <c r="W330" s="46" t="e">
        <f t="shared" si="52"/>
        <v>#N/A</v>
      </c>
      <c r="X330" s="46" t="e">
        <f t="shared" si="53"/>
        <v>#N/A</v>
      </c>
      <c r="Y330" s="46" t="e">
        <f t="shared" si="54"/>
        <v>#N/A</v>
      </c>
    </row>
    <row r="331" spans="1:25" x14ac:dyDescent="0.3">
      <c r="A331" s="30" t="str">
        <f>IF('Pre-Survey'!A331&gt;0, 'Pre-Survey'!A331, "")</f>
        <v/>
      </c>
      <c r="B331" s="27" t="str">
        <f>IF('Pre-Survey'!$A331&gt;0, 'Pre-Survey'!AC331, "")</f>
        <v/>
      </c>
      <c r="C331" s="27" t="str">
        <f>IF('Pre-Survey'!$A331&gt;0, 'Pre-Survey'!AD331, "")</f>
        <v/>
      </c>
      <c r="D331" s="27" t="str">
        <f>IF('Pre-Survey'!$A331&gt;0, 'Pre-Survey'!AE331, "")</f>
        <v/>
      </c>
      <c r="E331" s="27" t="str">
        <f>IF('Pre-Survey'!$A331&gt;0, 'Pre-Survey'!AF331, "")</f>
        <v/>
      </c>
      <c r="F331" s="27" t="str">
        <f>IF('Pre-Survey'!$A331&gt;0, 'Pre-Survey'!AG331, "")</f>
        <v/>
      </c>
      <c r="G331" s="27" t="str">
        <f>IF('Pre-Survey'!$A331&gt;0, 'Pre-Survey'!AH331, "")</f>
        <v/>
      </c>
      <c r="H331" s="27" t="str">
        <f>IF('Pre-Survey'!$A331&gt;0, 'Pre-Survey'!AI331, "")</f>
        <v/>
      </c>
      <c r="I331" s="27" t="str">
        <f>IF('Pre-Survey'!$A331&gt;0, (SUM(B331:H331)), "")</f>
        <v/>
      </c>
      <c r="J331" s="28" t="e">
        <f>INDEX('Post-Survey'!AO:AO, MATCH('Post-Survey'!$A331, Hidden!$A:$A, 0))</f>
        <v>#N/A</v>
      </c>
      <c r="K331" s="28" t="e">
        <f>INDEX('Post-Survey'!AP:AP, MATCH('Post-Survey'!$A331, Hidden!$A:$A, 0))</f>
        <v>#N/A</v>
      </c>
      <c r="L331" s="28" t="e">
        <f>INDEX('Post-Survey'!AQ:AQ, MATCH('Post-Survey'!$A331, Hidden!$A:$A, 0))</f>
        <v>#N/A</v>
      </c>
      <c r="M331" s="28" t="e">
        <f>INDEX('Post-Survey'!AR:AR, MATCH('Post-Survey'!$A331, Hidden!$A:$A, 0))</f>
        <v>#N/A</v>
      </c>
      <c r="N331" s="28" t="e">
        <f>INDEX('Post-Survey'!AS:AS, MATCH('Post-Survey'!$A331, Hidden!$A:$A, 0))</f>
        <v>#N/A</v>
      </c>
      <c r="O331" s="28" t="e">
        <f>INDEX('Post-Survey'!AT:AT, MATCH('Post-Survey'!$A331, Hidden!$A:$A, 0))</f>
        <v>#N/A</v>
      </c>
      <c r="P331" s="28" t="e">
        <f>INDEX('Post-Survey'!AU:AU, MATCH('Post-Survey'!$A331, Hidden!$A:$A, 0))</f>
        <v>#N/A</v>
      </c>
      <c r="Q331" s="28" t="e">
        <f t="shared" si="46"/>
        <v>#N/A</v>
      </c>
      <c r="R331" s="46" t="e">
        <f t="shared" si="47"/>
        <v>#N/A</v>
      </c>
      <c r="S331" s="46" t="e">
        <f t="shared" si="48"/>
        <v>#N/A</v>
      </c>
      <c r="T331" s="46" t="e">
        <f t="shared" si="49"/>
        <v>#N/A</v>
      </c>
      <c r="U331" s="46" t="e">
        <f t="shared" si="50"/>
        <v>#N/A</v>
      </c>
      <c r="V331" s="46" t="e">
        <f t="shared" si="51"/>
        <v>#N/A</v>
      </c>
      <c r="W331" s="46" t="e">
        <f t="shared" si="52"/>
        <v>#N/A</v>
      </c>
      <c r="X331" s="46" t="e">
        <f t="shared" si="53"/>
        <v>#N/A</v>
      </c>
      <c r="Y331" s="46" t="e">
        <f t="shared" si="54"/>
        <v>#N/A</v>
      </c>
    </row>
    <row r="332" spans="1:25" x14ac:dyDescent="0.3">
      <c r="A332" s="30" t="str">
        <f>IF('Pre-Survey'!A332&gt;0, 'Pre-Survey'!A332, "")</f>
        <v/>
      </c>
      <c r="B332" s="27" t="str">
        <f>IF('Pre-Survey'!$A332&gt;0, 'Pre-Survey'!AC332, "")</f>
        <v/>
      </c>
      <c r="C332" s="27" t="str">
        <f>IF('Pre-Survey'!$A332&gt;0, 'Pre-Survey'!AD332, "")</f>
        <v/>
      </c>
      <c r="D332" s="27" t="str">
        <f>IF('Pre-Survey'!$A332&gt;0, 'Pre-Survey'!AE332, "")</f>
        <v/>
      </c>
      <c r="E332" s="27" t="str">
        <f>IF('Pre-Survey'!$A332&gt;0, 'Pre-Survey'!AF332, "")</f>
        <v/>
      </c>
      <c r="F332" s="27" t="str">
        <f>IF('Pre-Survey'!$A332&gt;0, 'Pre-Survey'!AG332, "")</f>
        <v/>
      </c>
      <c r="G332" s="27" t="str">
        <f>IF('Pre-Survey'!$A332&gt;0, 'Pre-Survey'!AH332, "")</f>
        <v/>
      </c>
      <c r="H332" s="27" t="str">
        <f>IF('Pre-Survey'!$A332&gt;0, 'Pre-Survey'!AI332, "")</f>
        <v/>
      </c>
      <c r="I332" s="27" t="str">
        <f>IF('Pre-Survey'!$A332&gt;0, (SUM(B332:H332)), "")</f>
        <v/>
      </c>
      <c r="J332" s="28" t="e">
        <f>INDEX('Post-Survey'!AO:AO, MATCH('Post-Survey'!$A332, Hidden!$A:$A, 0))</f>
        <v>#N/A</v>
      </c>
      <c r="K332" s="28" t="e">
        <f>INDEX('Post-Survey'!AP:AP, MATCH('Post-Survey'!$A332, Hidden!$A:$A, 0))</f>
        <v>#N/A</v>
      </c>
      <c r="L332" s="28" t="e">
        <f>INDEX('Post-Survey'!AQ:AQ, MATCH('Post-Survey'!$A332, Hidden!$A:$A, 0))</f>
        <v>#N/A</v>
      </c>
      <c r="M332" s="28" t="e">
        <f>INDEX('Post-Survey'!AR:AR, MATCH('Post-Survey'!$A332, Hidden!$A:$A, 0))</f>
        <v>#N/A</v>
      </c>
      <c r="N332" s="28" t="e">
        <f>INDEX('Post-Survey'!AS:AS, MATCH('Post-Survey'!$A332, Hidden!$A:$A, 0))</f>
        <v>#N/A</v>
      </c>
      <c r="O332" s="28" t="e">
        <f>INDEX('Post-Survey'!AT:AT, MATCH('Post-Survey'!$A332, Hidden!$A:$A, 0))</f>
        <v>#N/A</v>
      </c>
      <c r="P332" s="28" t="e">
        <f>INDEX('Post-Survey'!AU:AU, MATCH('Post-Survey'!$A332, Hidden!$A:$A, 0))</f>
        <v>#N/A</v>
      </c>
      <c r="Q332" s="28" t="e">
        <f t="shared" si="46"/>
        <v>#N/A</v>
      </c>
      <c r="R332" s="46" t="e">
        <f t="shared" si="47"/>
        <v>#N/A</v>
      </c>
      <c r="S332" s="46" t="e">
        <f t="shared" si="48"/>
        <v>#N/A</v>
      </c>
      <c r="T332" s="46" t="e">
        <f t="shared" si="49"/>
        <v>#N/A</v>
      </c>
      <c r="U332" s="46" t="e">
        <f t="shared" si="50"/>
        <v>#N/A</v>
      </c>
      <c r="V332" s="46" t="e">
        <f t="shared" si="51"/>
        <v>#N/A</v>
      </c>
      <c r="W332" s="46" t="e">
        <f t="shared" si="52"/>
        <v>#N/A</v>
      </c>
      <c r="X332" s="46" t="e">
        <f t="shared" si="53"/>
        <v>#N/A</v>
      </c>
      <c r="Y332" s="46" t="e">
        <f t="shared" si="54"/>
        <v>#N/A</v>
      </c>
    </row>
    <row r="333" spans="1:25" x14ac:dyDescent="0.3">
      <c r="A333" s="30" t="str">
        <f>IF('Pre-Survey'!A333&gt;0, 'Pre-Survey'!A333, "")</f>
        <v/>
      </c>
      <c r="B333" s="27" t="str">
        <f>IF('Pre-Survey'!$A333&gt;0, 'Pre-Survey'!AC333, "")</f>
        <v/>
      </c>
      <c r="C333" s="27" t="str">
        <f>IF('Pre-Survey'!$A333&gt;0, 'Pre-Survey'!AD333, "")</f>
        <v/>
      </c>
      <c r="D333" s="27" t="str">
        <f>IF('Pre-Survey'!$A333&gt;0, 'Pre-Survey'!AE333, "")</f>
        <v/>
      </c>
      <c r="E333" s="27" t="str">
        <f>IF('Pre-Survey'!$A333&gt;0, 'Pre-Survey'!AF333, "")</f>
        <v/>
      </c>
      <c r="F333" s="27" t="str">
        <f>IF('Pre-Survey'!$A333&gt;0, 'Pre-Survey'!AG333, "")</f>
        <v/>
      </c>
      <c r="G333" s="27" t="str">
        <f>IF('Pre-Survey'!$A333&gt;0, 'Pre-Survey'!AH333, "")</f>
        <v/>
      </c>
      <c r="H333" s="27" t="str">
        <f>IF('Pre-Survey'!$A333&gt;0, 'Pre-Survey'!AI333, "")</f>
        <v/>
      </c>
      <c r="I333" s="27" t="str">
        <f>IF('Pre-Survey'!$A333&gt;0, (SUM(B333:H333)), "")</f>
        <v/>
      </c>
      <c r="J333" s="28" t="e">
        <f>INDEX('Post-Survey'!AO:AO, MATCH('Post-Survey'!$A333, Hidden!$A:$A, 0))</f>
        <v>#N/A</v>
      </c>
      <c r="K333" s="28" t="e">
        <f>INDEX('Post-Survey'!AP:AP, MATCH('Post-Survey'!$A333, Hidden!$A:$A, 0))</f>
        <v>#N/A</v>
      </c>
      <c r="L333" s="28" t="e">
        <f>INDEX('Post-Survey'!AQ:AQ, MATCH('Post-Survey'!$A333, Hidden!$A:$A, 0))</f>
        <v>#N/A</v>
      </c>
      <c r="M333" s="28" t="e">
        <f>INDEX('Post-Survey'!AR:AR, MATCH('Post-Survey'!$A333, Hidden!$A:$A, 0))</f>
        <v>#N/A</v>
      </c>
      <c r="N333" s="28" t="e">
        <f>INDEX('Post-Survey'!AS:AS, MATCH('Post-Survey'!$A333, Hidden!$A:$A, 0))</f>
        <v>#N/A</v>
      </c>
      <c r="O333" s="28" t="e">
        <f>INDEX('Post-Survey'!AT:AT, MATCH('Post-Survey'!$A333, Hidden!$A:$A, 0))</f>
        <v>#N/A</v>
      </c>
      <c r="P333" s="28" t="e">
        <f>INDEX('Post-Survey'!AU:AU, MATCH('Post-Survey'!$A333, Hidden!$A:$A, 0))</f>
        <v>#N/A</v>
      </c>
      <c r="Q333" s="28" t="e">
        <f t="shared" si="46"/>
        <v>#N/A</v>
      </c>
      <c r="R333" s="46" t="e">
        <f t="shared" si="47"/>
        <v>#N/A</v>
      </c>
      <c r="S333" s="46" t="e">
        <f t="shared" si="48"/>
        <v>#N/A</v>
      </c>
      <c r="T333" s="46" t="e">
        <f t="shared" si="49"/>
        <v>#N/A</v>
      </c>
      <c r="U333" s="46" t="e">
        <f t="shared" si="50"/>
        <v>#N/A</v>
      </c>
      <c r="V333" s="46" t="e">
        <f t="shared" si="51"/>
        <v>#N/A</v>
      </c>
      <c r="W333" s="46" t="e">
        <f t="shared" si="52"/>
        <v>#N/A</v>
      </c>
      <c r="X333" s="46" t="e">
        <f t="shared" si="53"/>
        <v>#N/A</v>
      </c>
      <c r="Y333" s="46" t="e">
        <f t="shared" si="54"/>
        <v>#N/A</v>
      </c>
    </row>
    <row r="334" spans="1:25" x14ac:dyDescent="0.3">
      <c r="A334" s="30" t="str">
        <f>IF('Pre-Survey'!A334&gt;0, 'Pre-Survey'!A334, "")</f>
        <v/>
      </c>
      <c r="B334" s="27" t="str">
        <f>IF('Pre-Survey'!$A334&gt;0, 'Pre-Survey'!AC334, "")</f>
        <v/>
      </c>
      <c r="C334" s="27" t="str">
        <f>IF('Pre-Survey'!$A334&gt;0, 'Pre-Survey'!AD334, "")</f>
        <v/>
      </c>
      <c r="D334" s="27" t="str">
        <f>IF('Pre-Survey'!$A334&gt;0, 'Pre-Survey'!AE334, "")</f>
        <v/>
      </c>
      <c r="E334" s="27" t="str">
        <f>IF('Pre-Survey'!$A334&gt;0, 'Pre-Survey'!AF334, "")</f>
        <v/>
      </c>
      <c r="F334" s="27" t="str">
        <f>IF('Pre-Survey'!$A334&gt;0, 'Pre-Survey'!AG334, "")</f>
        <v/>
      </c>
      <c r="G334" s="27" t="str">
        <f>IF('Pre-Survey'!$A334&gt;0, 'Pre-Survey'!AH334, "")</f>
        <v/>
      </c>
      <c r="H334" s="27" t="str">
        <f>IF('Pre-Survey'!$A334&gt;0, 'Pre-Survey'!AI334, "")</f>
        <v/>
      </c>
      <c r="I334" s="27" t="str">
        <f>IF('Pre-Survey'!$A334&gt;0, (SUM(B334:H334)), "")</f>
        <v/>
      </c>
      <c r="J334" s="28" t="e">
        <f>INDEX('Post-Survey'!AO:AO, MATCH('Post-Survey'!$A334, Hidden!$A:$A, 0))</f>
        <v>#N/A</v>
      </c>
      <c r="K334" s="28" t="e">
        <f>INDEX('Post-Survey'!AP:AP, MATCH('Post-Survey'!$A334, Hidden!$A:$A, 0))</f>
        <v>#N/A</v>
      </c>
      <c r="L334" s="28" t="e">
        <f>INDEX('Post-Survey'!AQ:AQ, MATCH('Post-Survey'!$A334, Hidden!$A:$A, 0))</f>
        <v>#N/A</v>
      </c>
      <c r="M334" s="28" t="e">
        <f>INDEX('Post-Survey'!AR:AR, MATCH('Post-Survey'!$A334, Hidden!$A:$A, 0))</f>
        <v>#N/A</v>
      </c>
      <c r="N334" s="28" t="e">
        <f>INDEX('Post-Survey'!AS:AS, MATCH('Post-Survey'!$A334, Hidden!$A:$A, 0))</f>
        <v>#N/A</v>
      </c>
      <c r="O334" s="28" t="e">
        <f>INDEX('Post-Survey'!AT:AT, MATCH('Post-Survey'!$A334, Hidden!$A:$A, 0))</f>
        <v>#N/A</v>
      </c>
      <c r="P334" s="28" t="e">
        <f>INDEX('Post-Survey'!AU:AU, MATCH('Post-Survey'!$A334, Hidden!$A:$A, 0))</f>
        <v>#N/A</v>
      </c>
      <c r="Q334" s="28" t="e">
        <f t="shared" si="46"/>
        <v>#N/A</v>
      </c>
      <c r="R334" s="46" t="e">
        <f t="shared" si="47"/>
        <v>#N/A</v>
      </c>
      <c r="S334" s="46" t="e">
        <f t="shared" si="48"/>
        <v>#N/A</v>
      </c>
      <c r="T334" s="46" t="e">
        <f t="shared" si="49"/>
        <v>#N/A</v>
      </c>
      <c r="U334" s="46" t="e">
        <f t="shared" si="50"/>
        <v>#N/A</v>
      </c>
      <c r="V334" s="46" t="e">
        <f t="shared" si="51"/>
        <v>#N/A</v>
      </c>
      <c r="W334" s="46" t="e">
        <f t="shared" si="52"/>
        <v>#N/A</v>
      </c>
      <c r="X334" s="46" t="e">
        <f t="shared" si="53"/>
        <v>#N/A</v>
      </c>
      <c r="Y334" s="46" t="e">
        <f t="shared" si="54"/>
        <v>#N/A</v>
      </c>
    </row>
    <row r="335" spans="1:25" x14ac:dyDescent="0.3">
      <c r="A335" s="30" t="str">
        <f>IF('Pre-Survey'!A335&gt;0, 'Pre-Survey'!A335, "")</f>
        <v/>
      </c>
      <c r="B335" s="27" t="str">
        <f>IF('Pre-Survey'!$A335&gt;0, 'Pre-Survey'!AC335, "")</f>
        <v/>
      </c>
      <c r="C335" s="27" t="str">
        <f>IF('Pre-Survey'!$A335&gt;0, 'Pre-Survey'!AD335, "")</f>
        <v/>
      </c>
      <c r="D335" s="27" t="str">
        <f>IF('Pre-Survey'!$A335&gt;0, 'Pre-Survey'!AE335, "")</f>
        <v/>
      </c>
      <c r="E335" s="27" t="str">
        <f>IF('Pre-Survey'!$A335&gt;0, 'Pre-Survey'!AF335, "")</f>
        <v/>
      </c>
      <c r="F335" s="27" t="str">
        <f>IF('Pre-Survey'!$A335&gt;0, 'Pre-Survey'!AG335, "")</f>
        <v/>
      </c>
      <c r="G335" s="27" t="str">
        <f>IF('Pre-Survey'!$A335&gt;0, 'Pre-Survey'!AH335, "")</f>
        <v/>
      </c>
      <c r="H335" s="27" t="str">
        <f>IF('Pre-Survey'!$A335&gt;0, 'Pre-Survey'!AI335, "")</f>
        <v/>
      </c>
      <c r="I335" s="27" t="str">
        <f>IF('Pre-Survey'!$A335&gt;0, (SUM(B335:H335)), "")</f>
        <v/>
      </c>
      <c r="J335" s="28" t="e">
        <f>INDEX('Post-Survey'!AO:AO, MATCH('Post-Survey'!$A335, Hidden!$A:$A, 0))</f>
        <v>#N/A</v>
      </c>
      <c r="K335" s="28" t="e">
        <f>INDEX('Post-Survey'!AP:AP, MATCH('Post-Survey'!$A335, Hidden!$A:$A, 0))</f>
        <v>#N/A</v>
      </c>
      <c r="L335" s="28" t="e">
        <f>INDEX('Post-Survey'!AQ:AQ, MATCH('Post-Survey'!$A335, Hidden!$A:$A, 0))</f>
        <v>#N/A</v>
      </c>
      <c r="M335" s="28" t="e">
        <f>INDEX('Post-Survey'!AR:AR, MATCH('Post-Survey'!$A335, Hidden!$A:$A, 0))</f>
        <v>#N/A</v>
      </c>
      <c r="N335" s="28" t="e">
        <f>INDEX('Post-Survey'!AS:AS, MATCH('Post-Survey'!$A335, Hidden!$A:$A, 0))</f>
        <v>#N/A</v>
      </c>
      <c r="O335" s="28" t="e">
        <f>INDEX('Post-Survey'!AT:AT, MATCH('Post-Survey'!$A335, Hidden!$A:$A, 0))</f>
        <v>#N/A</v>
      </c>
      <c r="P335" s="28" t="e">
        <f>INDEX('Post-Survey'!AU:AU, MATCH('Post-Survey'!$A335, Hidden!$A:$A, 0))</f>
        <v>#N/A</v>
      </c>
      <c r="Q335" s="28" t="e">
        <f t="shared" si="46"/>
        <v>#N/A</v>
      </c>
      <c r="R335" s="46" t="e">
        <f t="shared" si="47"/>
        <v>#N/A</v>
      </c>
      <c r="S335" s="46" t="e">
        <f t="shared" si="48"/>
        <v>#N/A</v>
      </c>
      <c r="T335" s="46" t="e">
        <f t="shared" si="49"/>
        <v>#N/A</v>
      </c>
      <c r="U335" s="46" t="e">
        <f t="shared" si="50"/>
        <v>#N/A</v>
      </c>
      <c r="V335" s="46" t="e">
        <f t="shared" si="51"/>
        <v>#N/A</v>
      </c>
      <c r="W335" s="46" t="e">
        <f t="shared" si="52"/>
        <v>#N/A</v>
      </c>
      <c r="X335" s="46" t="e">
        <f t="shared" si="53"/>
        <v>#N/A</v>
      </c>
      <c r="Y335" s="46" t="e">
        <f t="shared" si="54"/>
        <v>#N/A</v>
      </c>
    </row>
    <row r="336" spans="1:25" x14ac:dyDescent="0.3">
      <c r="A336" s="30" t="str">
        <f>IF('Pre-Survey'!A336&gt;0, 'Pre-Survey'!A336, "")</f>
        <v/>
      </c>
      <c r="B336" s="27" t="str">
        <f>IF('Pre-Survey'!$A336&gt;0, 'Pre-Survey'!AC336, "")</f>
        <v/>
      </c>
      <c r="C336" s="27" t="str">
        <f>IF('Pre-Survey'!$A336&gt;0, 'Pre-Survey'!AD336, "")</f>
        <v/>
      </c>
      <c r="D336" s="27" t="str">
        <f>IF('Pre-Survey'!$A336&gt;0, 'Pre-Survey'!AE336, "")</f>
        <v/>
      </c>
      <c r="E336" s="27" t="str">
        <f>IF('Pre-Survey'!$A336&gt;0, 'Pre-Survey'!AF336, "")</f>
        <v/>
      </c>
      <c r="F336" s="27" t="str">
        <f>IF('Pre-Survey'!$A336&gt;0, 'Pre-Survey'!AG336, "")</f>
        <v/>
      </c>
      <c r="G336" s="27" t="str">
        <f>IF('Pre-Survey'!$A336&gt;0, 'Pre-Survey'!AH336, "")</f>
        <v/>
      </c>
      <c r="H336" s="27" t="str">
        <f>IF('Pre-Survey'!$A336&gt;0, 'Pre-Survey'!AI336, "")</f>
        <v/>
      </c>
      <c r="I336" s="27" t="str">
        <f>IF('Pre-Survey'!$A336&gt;0, (SUM(B336:H336)), "")</f>
        <v/>
      </c>
      <c r="J336" s="28" t="e">
        <f>INDEX('Post-Survey'!AO:AO, MATCH('Post-Survey'!$A336, Hidden!$A:$A, 0))</f>
        <v>#N/A</v>
      </c>
      <c r="K336" s="28" t="e">
        <f>INDEX('Post-Survey'!AP:AP, MATCH('Post-Survey'!$A336, Hidden!$A:$A, 0))</f>
        <v>#N/A</v>
      </c>
      <c r="L336" s="28" t="e">
        <f>INDEX('Post-Survey'!AQ:AQ, MATCH('Post-Survey'!$A336, Hidden!$A:$A, 0))</f>
        <v>#N/A</v>
      </c>
      <c r="M336" s="28" t="e">
        <f>INDEX('Post-Survey'!AR:AR, MATCH('Post-Survey'!$A336, Hidden!$A:$A, 0))</f>
        <v>#N/A</v>
      </c>
      <c r="N336" s="28" t="e">
        <f>INDEX('Post-Survey'!AS:AS, MATCH('Post-Survey'!$A336, Hidden!$A:$A, 0))</f>
        <v>#N/A</v>
      </c>
      <c r="O336" s="28" t="e">
        <f>INDEX('Post-Survey'!AT:AT, MATCH('Post-Survey'!$A336, Hidden!$A:$A, 0))</f>
        <v>#N/A</v>
      </c>
      <c r="P336" s="28" t="e">
        <f>INDEX('Post-Survey'!AU:AU, MATCH('Post-Survey'!$A336, Hidden!$A:$A, 0))</f>
        <v>#N/A</v>
      </c>
      <c r="Q336" s="28" t="e">
        <f t="shared" si="46"/>
        <v>#N/A</v>
      </c>
      <c r="R336" s="46" t="e">
        <f t="shared" si="47"/>
        <v>#N/A</v>
      </c>
      <c r="S336" s="46" t="e">
        <f t="shared" si="48"/>
        <v>#N/A</v>
      </c>
      <c r="T336" s="46" t="e">
        <f t="shared" si="49"/>
        <v>#N/A</v>
      </c>
      <c r="U336" s="46" t="e">
        <f t="shared" si="50"/>
        <v>#N/A</v>
      </c>
      <c r="V336" s="46" t="e">
        <f t="shared" si="51"/>
        <v>#N/A</v>
      </c>
      <c r="W336" s="46" t="e">
        <f t="shared" si="52"/>
        <v>#N/A</v>
      </c>
      <c r="X336" s="46" t="e">
        <f t="shared" si="53"/>
        <v>#N/A</v>
      </c>
      <c r="Y336" s="46" t="e">
        <f t="shared" si="54"/>
        <v>#N/A</v>
      </c>
    </row>
    <row r="337" spans="1:25" x14ac:dyDescent="0.3">
      <c r="A337" s="30" t="str">
        <f>IF('Pre-Survey'!A337&gt;0, 'Pre-Survey'!A337, "")</f>
        <v/>
      </c>
      <c r="B337" s="27" t="str">
        <f>IF('Pre-Survey'!$A337&gt;0, 'Pre-Survey'!AC337, "")</f>
        <v/>
      </c>
      <c r="C337" s="27" t="str">
        <f>IF('Pre-Survey'!$A337&gt;0, 'Pre-Survey'!AD337, "")</f>
        <v/>
      </c>
      <c r="D337" s="27" t="str">
        <f>IF('Pre-Survey'!$A337&gt;0, 'Pre-Survey'!AE337, "")</f>
        <v/>
      </c>
      <c r="E337" s="27" t="str">
        <f>IF('Pre-Survey'!$A337&gt;0, 'Pre-Survey'!AF337, "")</f>
        <v/>
      </c>
      <c r="F337" s="27" t="str">
        <f>IF('Pre-Survey'!$A337&gt;0, 'Pre-Survey'!AG337, "")</f>
        <v/>
      </c>
      <c r="G337" s="27" t="str">
        <f>IF('Pre-Survey'!$A337&gt;0, 'Pre-Survey'!AH337, "")</f>
        <v/>
      </c>
      <c r="H337" s="27" t="str">
        <f>IF('Pre-Survey'!$A337&gt;0, 'Pre-Survey'!AI337, "")</f>
        <v/>
      </c>
      <c r="I337" s="27" t="str">
        <f>IF('Pre-Survey'!$A337&gt;0, (SUM(B337:H337)), "")</f>
        <v/>
      </c>
      <c r="J337" s="28" t="e">
        <f>INDEX('Post-Survey'!AO:AO, MATCH('Post-Survey'!$A337, Hidden!$A:$A, 0))</f>
        <v>#N/A</v>
      </c>
      <c r="K337" s="28" t="e">
        <f>INDEX('Post-Survey'!AP:AP, MATCH('Post-Survey'!$A337, Hidden!$A:$A, 0))</f>
        <v>#N/A</v>
      </c>
      <c r="L337" s="28" t="e">
        <f>INDEX('Post-Survey'!AQ:AQ, MATCH('Post-Survey'!$A337, Hidden!$A:$A, 0))</f>
        <v>#N/A</v>
      </c>
      <c r="M337" s="28" t="e">
        <f>INDEX('Post-Survey'!AR:AR, MATCH('Post-Survey'!$A337, Hidden!$A:$A, 0))</f>
        <v>#N/A</v>
      </c>
      <c r="N337" s="28" t="e">
        <f>INDEX('Post-Survey'!AS:AS, MATCH('Post-Survey'!$A337, Hidden!$A:$A, 0))</f>
        <v>#N/A</v>
      </c>
      <c r="O337" s="28" t="e">
        <f>INDEX('Post-Survey'!AT:AT, MATCH('Post-Survey'!$A337, Hidden!$A:$A, 0))</f>
        <v>#N/A</v>
      </c>
      <c r="P337" s="28" t="e">
        <f>INDEX('Post-Survey'!AU:AU, MATCH('Post-Survey'!$A337, Hidden!$A:$A, 0))</f>
        <v>#N/A</v>
      </c>
      <c r="Q337" s="28" t="e">
        <f t="shared" si="46"/>
        <v>#N/A</v>
      </c>
      <c r="R337" s="46" t="e">
        <f t="shared" si="47"/>
        <v>#N/A</v>
      </c>
      <c r="S337" s="46" t="e">
        <f t="shared" si="48"/>
        <v>#N/A</v>
      </c>
      <c r="T337" s="46" t="e">
        <f t="shared" si="49"/>
        <v>#N/A</v>
      </c>
      <c r="U337" s="46" t="e">
        <f t="shared" si="50"/>
        <v>#N/A</v>
      </c>
      <c r="V337" s="46" t="e">
        <f t="shared" si="51"/>
        <v>#N/A</v>
      </c>
      <c r="W337" s="46" t="e">
        <f t="shared" si="52"/>
        <v>#N/A</v>
      </c>
      <c r="X337" s="46" t="e">
        <f t="shared" si="53"/>
        <v>#N/A</v>
      </c>
      <c r="Y337" s="46" t="e">
        <f t="shared" si="54"/>
        <v>#N/A</v>
      </c>
    </row>
    <row r="338" spans="1:25" x14ac:dyDescent="0.3">
      <c r="A338" s="30" t="str">
        <f>IF('Pre-Survey'!A338&gt;0, 'Pre-Survey'!A338, "")</f>
        <v/>
      </c>
      <c r="B338" s="27" t="str">
        <f>IF('Pre-Survey'!$A338&gt;0, 'Pre-Survey'!AC338, "")</f>
        <v/>
      </c>
      <c r="C338" s="27" t="str">
        <f>IF('Pre-Survey'!$A338&gt;0, 'Pre-Survey'!AD338, "")</f>
        <v/>
      </c>
      <c r="D338" s="27" t="str">
        <f>IF('Pre-Survey'!$A338&gt;0, 'Pre-Survey'!AE338, "")</f>
        <v/>
      </c>
      <c r="E338" s="27" t="str">
        <f>IF('Pre-Survey'!$A338&gt;0, 'Pre-Survey'!AF338, "")</f>
        <v/>
      </c>
      <c r="F338" s="27" t="str">
        <f>IF('Pre-Survey'!$A338&gt;0, 'Pre-Survey'!AG338, "")</f>
        <v/>
      </c>
      <c r="G338" s="27" t="str">
        <f>IF('Pre-Survey'!$A338&gt;0, 'Pre-Survey'!AH338, "")</f>
        <v/>
      </c>
      <c r="H338" s="27" t="str">
        <f>IF('Pre-Survey'!$A338&gt;0, 'Pre-Survey'!AI338, "")</f>
        <v/>
      </c>
      <c r="I338" s="27" t="str">
        <f>IF('Pre-Survey'!$A338&gt;0, (SUM(B338:H338)), "")</f>
        <v/>
      </c>
      <c r="J338" s="28" t="e">
        <f>INDEX('Post-Survey'!AO:AO, MATCH('Post-Survey'!$A338, Hidden!$A:$A, 0))</f>
        <v>#N/A</v>
      </c>
      <c r="K338" s="28" t="e">
        <f>INDEX('Post-Survey'!AP:AP, MATCH('Post-Survey'!$A338, Hidden!$A:$A, 0))</f>
        <v>#N/A</v>
      </c>
      <c r="L338" s="28" t="e">
        <f>INDEX('Post-Survey'!AQ:AQ, MATCH('Post-Survey'!$A338, Hidden!$A:$A, 0))</f>
        <v>#N/A</v>
      </c>
      <c r="M338" s="28" t="e">
        <f>INDEX('Post-Survey'!AR:AR, MATCH('Post-Survey'!$A338, Hidden!$A:$A, 0))</f>
        <v>#N/A</v>
      </c>
      <c r="N338" s="28" t="e">
        <f>INDEX('Post-Survey'!AS:AS, MATCH('Post-Survey'!$A338, Hidden!$A:$A, 0))</f>
        <v>#N/A</v>
      </c>
      <c r="O338" s="28" t="e">
        <f>INDEX('Post-Survey'!AT:AT, MATCH('Post-Survey'!$A338, Hidden!$A:$A, 0))</f>
        <v>#N/A</v>
      </c>
      <c r="P338" s="28" t="e">
        <f>INDEX('Post-Survey'!AU:AU, MATCH('Post-Survey'!$A338, Hidden!$A:$A, 0))</f>
        <v>#N/A</v>
      </c>
      <c r="Q338" s="28" t="e">
        <f t="shared" si="46"/>
        <v>#N/A</v>
      </c>
      <c r="R338" s="46" t="e">
        <f t="shared" si="47"/>
        <v>#N/A</v>
      </c>
      <c r="S338" s="46" t="e">
        <f t="shared" si="48"/>
        <v>#N/A</v>
      </c>
      <c r="T338" s="46" t="e">
        <f t="shared" si="49"/>
        <v>#N/A</v>
      </c>
      <c r="U338" s="46" t="e">
        <f t="shared" si="50"/>
        <v>#N/A</v>
      </c>
      <c r="V338" s="46" t="e">
        <f t="shared" si="51"/>
        <v>#N/A</v>
      </c>
      <c r="W338" s="46" t="e">
        <f t="shared" si="52"/>
        <v>#N/A</v>
      </c>
      <c r="X338" s="46" t="e">
        <f t="shared" si="53"/>
        <v>#N/A</v>
      </c>
      <c r="Y338" s="46" t="e">
        <f t="shared" si="54"/>
        <v>#N/A</v>
      </c>
    </row>
    <row r="339" spans="1:25" x14ac:dyDescent="0.3">
      <c r="A339" s="30" t="str">
        <f>IF('Pre-Survey'!A339&gt;0, 'Pre-Survey'!A339, "")</f>
        <v/>
      </c>
      <c r="B339" s="27" t="str">
        <f>IF('Pre-Survey'!$A339&gt;0, 'Pre-Survey'!AC339, "")</f>
        <v/>
      </c>
      <c r="C339" s="27" t="str">
        <f>IF('Pre-Survey'!$A339&gt;0, 'Pre-Survey'!AD339, "")</f>
        <v/>
      </c>
      <c r="D339" s="27" t="str">
        <f>IF('Pre-Survey'!$A339&gt;0, 'Pre-Survey'!AE339, "")</f>
        <v/>
      </c>
      <c r="E339" s="27" t="str">
        <f>IF('Pre-Survey'!$A339&gt;0, 'Pre-Survey'!AF339, "")</f>
        <v/>
      </c>
      <c r="F339" s="27" t="str">
        <f>IF('Pre-Survey'!$A339&gt;0, 'Pre-Survey'!AG339, "")</f>
        <v/>
      </c>
      <c r="G339" s="27" t="str">
        <f>IF('Pre-Survey'!$A339&gt;0, 'Pre-Survey'!AH339, "")</f>
        <v/>
      </c>
      <c r="H339" s="27" t="str">
        <f>IF('Pre-Survey'!$A339&gt;0, 'Pre-Survey'!AI339, "")</f>
        <v/>
      </c>
      <c r="I339" s="27" t="str">
        <f>IF('Pre-Survey'!$A339&gt;0, (SUM(B339:H339)), "")</f>
        <v/>
      </c>
      <c r="J339" s="28" t="e">
        <f>INDEX('Post-Survey'!AO:AO, MATCH('Post-Survey'!$A339, Hidden!$A:$A, 0))</f>
        <v>#N/A</v>
      </c>
      <c r="K339" s="28" t="e">
        <f>INDEX('Post-Survey'!AP:AP, MATCH('Post-Survey'!$A339, Hidden!$A:$A, 0))</f>
        <v>#N/A</v>
      </c>
      <c r="L339" s="28" t="e">
        <f>INDEX('Post-Survey'!AQ:AQ, MATCH('Post-Survey'!$A339, Hidden!$A:$A, 0))</f>
        <v>#N/A</v>
      </c>
      <c r="M339" s="28" t="e">
        <f>INDEX('Post-Survey'!AR:AR, MATCH('Post-Survey'!$A339, Hidden!$A:$A, 0))</f>
        <v>#N/A</v>
      </c>
      <c r="N339" s="28" t="e">
        <f>INDEX('Post-Survey'!AS:AS, MATCH('Post-Survey'!$A339, Hidden!$A:$A, 0))</f>
        <v>#N/A</v>
      </c>
      <c r="O339" s="28" t="e">
        <f>INDEX('Post-Survey'!AT:AT, MATCH('Post-Survey'!$A339, Hidden!$A:$A, 0))</f>
        <v>#N/A</v>
      </c>
      <c r="P339" s="28" t="e">
        <f>INDEX('Post-Survey'!AU:AU, MATCH('Post-Survey'!$A339, Hidden!$A:$A, 0))</f>
        <v>#N/A</v>
      </c>
      <c r="Q339" s="28" t="e">
        <f t="shared" si="46"/>
        <v>#N/A</v>
      </c>
      <c r="R339" s="46" t="e">
        <f t="shared" si="47"/>
        <v>#N/A</v>
      </c>
      <c r="S339" s="46" t="e">
        <f t="shared" si="48"/>
        <v>#N/A</v>
      </c>
      <c r="T339" s="46" t="e">
        <f t="shared" si="49"/>
        <v>#N/A</v>
      </c>
      <c r="U339" s="46" t="e">
        <f t="shared" si="50"/>
        <v>#N/A</v>
      </c>
      <c r="V339" s="46" t="e">
        <f t="shared" si="51"/>
        <v>#N/A</v>
      </c>
      <c r="W339" s="46" t="e">
        <f t="shared" si="52"/>
        <v>#N/A</v>
      </c>
      <c r="X339" s="46" t="e">
        <f t="shared" si="53"/>
        <v>#N/A</v>
      </c>
      <c r="Y339" s="46" t="e">
        <f t="shared" si="54"/>
        <v>#N/A</v>
      </c>
    </row>
    <row r="340" spans="1:25" x14ac:dyDescent="0.3">
      <c r="A340" s="30" t="str">
        <f>IF('Pre-Survey'!A340&gt;0, 'Pre-Survey'!A340, "")</f>
        <v/>
      </c>
      <c r="B340" s="27" t="str">
        <f>IF('Pre-Survey'!$A340&gt;0, 'Pre-Survey'!AC340, "")</f>
        <v/>
      </c>
      <c r="C340" s="27" t="str">
        <f>IF('Pre-Survey'!$A340&gt;0, 'Pre-Survey'!AD340, "")</f>
        <v/>
      </c>
      <c r="D340" s="27" t="str">
        <f>IF('Pre-Survey'!$A340&gt;0, 'Pre-Survey'!AE340, "")</f>
        <v/>
      </c>
      <c r="E340" s="27" t="str">
        <f>IF('Pre-Survey'!$A340&gt;0, 'Pre-Survey'!AF340, "")</f>
        <v/>
      </c>
      <c r="F340" s="27" t="str">
        <f>IF('Pre-Survey'!$A340&gt;0, 'Pre-Survey'!AG340, "")</f>
        <v/>
      </c>
      <c r="G340" s="27" t="str">
        <f>IF('Pre-Survey'!$A340&gt;0, 'Pre-Survey'!AH340, "")</f>
        <v/>
      </c>
      <c r="H340" s="27" t="str">
        <f>IF('Pre-Survey'!$A340&gt;0, 'Pre-Survey'!AI340, "")</f>
        <v/>
      </c>
      <c r="I340" s="27" t="str">
        <f>IF('Pre-Survey'!$A340&gt;0, (SUM(B340:H340)), "")</f>
        <v/>
      </c>
      <c r="J340" s="28" t="e">
        <f>INDEX('Post-Survey'!AO:AO, MATCH('Post-Survey'!$A340, Hidden!$A:$A, 0))</f>
        <v>#N/A</v>
      </c>
      <c r="K340" s="28" t="e">
        <f>INDEX('Post-Survey'!AP:AP, MATCH('Post-Survey'!$A340, Hidden!$A:$A, 0))</f>
        <v>#N/A</v>
      </c>
      <c r="L340" s="28" t="e">
        <f>INDEX('Post-Survey'!AQ:AQ, MATCH('Post-Survey'!$A340, Hidden!$A:$A, 0))</f>
        <v>#N/A</v>
      </c>
      <c r="M340" s="28" t="e">
        <f>INDEX('Post-Survey'!AR:AR, MATCH('Post-Survey'!$A340, Hidden!$A:$A, 0))</f>
        <v>#N/A</v>
      </c>
      <c r="N340" s="28" t="e">
        <f>INDEX('Post-Survey'!AS:AS, MATCH('Post-Survey'!$A340, Hidden!$A:$A, 0))</f>
        <v>#N/A</v>
      </c>
      <c r="O340" s="28" t="e">
        <f>INDEX('Post-Survey'!AT:AT, MATCH('Post-Survey'!$A340, Hidden!$A:$A, 0))</f>
        <v>#N/A</v>
      </c>
      <c r="P340" s="28" t="e">
        <f>INDEX('Post-Survey'!AU:AU, MATCH('Post-Survey'!$A340, Hidden!$A:$A, 0))</f>
        <v>#N/A</v>
      </c>
      <c r="Q340" s="28" t="e">
        <f t="shared" si="46"/>
        <v>#N/A</v>
      </c>
      <c r="R340" s="46" t="e">
        <f t="shared" si="47"/>
        <v>#N/A</v>
      </c>
      <c r="S340" s="46" t="e">
        <f t="shared" si="48"/>
        <v>#N/A</v>
      </c>
      <c r="T340" s="46" t="e">
        <f t="shared" si="49"/>
        <v>#N/A</v>
      </c>
      <c r="U340" s="46" t="e">
        <f t="shared" si="50"/>
        <v>#N/A</v>
      </c>
      <c r="V340" s="46" t="e">
        <f t="shared" si="51"/>
        <v>#N/A</v>
      </c>
      <c r="W340" s="46" t="e">
        <f t="shared" si="52"/>
        <v>#N/A</v>
      </c>
      <c r="X340" s="46" t="e">
        <f t="shared" si="53"/>
        <v>#N/A</v>
      </c>
      <c r="Y340" s="46" t="e">
        <f t="shared" si="54"/>
        <v>#N/A</v>
      </c>
    </row>
    <row r="341" spans="1:25" x14ac:dyDescent="0.3">
      <c r="A341" s="30" t="str">
        <f>IF('Pre-Survey'!A341&gt;0, 'Pre-Survey'!A341, "")</f>
        <v/>
      </c>
      <c r="B341" s="27" t="str">
        <f>IF('Pre-Survey'!$A341&gt;0, 'Pre-Survey'!AC341, "")</f>
        <v/>
      </c>
      <c r="C341" s="27" t="str">
        <f>IF('Pre-Survey'!$A341&gt;0, 'Pre-Survey'!AD341, "")</f>
        <v/>
      </c>
      <c r="D341" s="27" t="str">
        <f>IF('Pre-Survey'!$A341&gt;0, 'Pre-Survey'!AE341, "")</f>
        <v/>
      </c>
      <c r="E341" s="27" t="str">
        <f>IF('Pre-Survey'!$A341&gt;0, 'Pre-Survey'!AF341, "")</f>
        <v/>
      </c>
      <c r="F341" s="27" t="str">
        <f>IF('Pre-Survey'!$A341&gt;0, 'Pre-Survey'!AG341, "")</f>
        <v/>
      </c>
      <c r="G341" s="27" t="str">
        <f>IF('Pre-Survey'!$A341&gt;0, 'Pre-Survey'!AH341, "")</f>
        <v/>
      </c>
      <c r="H341" s="27" t="str">
        <f>IF('Pre-Survey'!$A341&gt;0, 'Pre-Survey'!AI341, "")</f>
        <v/>
      </c>
      <c r="I341" s="27" t="str">
        <f>IF('Pre-Survey'!$A341&gt;0, (SUM(B341:H341)), "")</f>
        <v/>
      </c>
      <c r="J341" s="28" t="e">
        <f>INDEX('Post-Survey'!AO:AO, MATCH('Post-Survey'!$A341, Hidden!$A:$A, 0))</f>
        <v>#N/A</v>
      </c>
      <c r="K341" s="28" t="e">
        <f>INDEX('Post-Survey'!AP:AP, MATCH('Post-Survey'!$A341, Hidden!$A:$A, 0))</f>
        <v>#N/A</v>
      </c>
      <c r="L341" s="28" t="e">
        <f>INDEX('Post-Survey'!AQ:AQ, MATCH('Post-Survey'!$A341, Hidden!$A:$A, 0))</f>
        <v>#N/A</v>
      </c>
      <c r="M341" s="28" t="e">
        <f>INDEX('Post-Survey'!AR:AR, MATCH('Post-Survey'!$A341, Hidden!$A:$A, 0))</f>
        <v>#N/A</v>
      </c>
      <c r="N341" s="28" t="e">
        <f>INDEX('Post-Survey'!AS:AS, MATCH('Post-Survey'!$A341, Hidden!$A:$A, 0))</f>
        <v>#N/A</v>
      </c>
      <c r="O341" s="28" t="e">
        <f>INDEX('Post-Survey'!AT:AT, MATCH('Post-Survey'!$A341, Hidden!$A:$A, 0))</f>
        <v>#N/A</v>
      </c>
      <c r="P341" s="28" t="e">
        <f>INDEX('Post-Survey'!AU:AU, MATCH('Post-Survey'!$A341, Hidden!$A:$A, 0))</f>
        <v>#N/A</v>
      </c>
      <c r="Q341" s="28" t="e">
        <f t="shared" si="46"/>
        <v>#N/A</v>
      </c>
      <c r="R341" s="46" t="e">
        <f t="shared" si="47"/>
        <v>#N/A</v>
      </c>
      <c r="S341" s="46" t="e">
        <f t="shared" si="48"/>
        <v>#N/A</v>
      </c>
      <c r="T341" s="46" t="e">
        <f t="shared" si="49"/>
        <v>#N/A</v>
      </c>
      <c r="U341" s="46" t="e">
        <f t="shared" si="50"/>
        <v>#N/A</v>
      </c>
      <c r="V341" s="46" t="e">
        <f t="shared" si="51"/>
        <v>#N/A</v>
      </c>
      <c r="W341" s="46" t="e">
        <f t="shared" si="52"/>
        <v>#N/A</v>
      </c>
      <c r="X341" s="46" t="e">
        <f t="shared" si="53"/>
        <v>#N/A</v>
      </c>
      <c r="Y341" s="46" t="e">
        <f t="shared" si="54"/>
        <v>#N/A</v>
      </c>
    </row>
    <row r="342" spans="1:25" x14ac:dyDescent="0.3">
      <c r="A342" s="30" t="str">
        <f>IF('Pre-Survey'!A342&gt;0, 'Pre-Survey'!A342, "")</f>
        <v/>
      </c>
      <c r="B342" s="27" t="str">
        <f>IF('Pre-Survey'!$A342&gt;0, 'Pre-Survey'!AC342, "")</f>
        <v/>
      </c>
      <c r="C342" s="27" t="str">
        <f>IF('Pre-Survey'!$A342&gt;0, 'Pre-Survey'!AD342, "")</f>
        <v/>
      </c>
      <c r="D342" s="27" t="str">
        <f>IF('Pre-Survey'!$A342&gt;0, 'Pre-Survey'!AE342, "")</f>
        <v/>
      </c>
      <c r="E342" s="27" t="str">
        <f>IF('Pre-Survey'!$A342&gt;0, 'Pre-Survey'!AF342, "")</f>
        <v/>
      </c>
      <c r="F342" s="27" t="str">
        <f>IF('Pre-Survey'!$A342&gt;0, 'Pre-Survey'!AG342, "")</f>
        <v/>
      </c>
      <c r="G342" s="27" t="str">
        <f>IF('Pre-Survey'!$A342&gt;0, 'Pre-Survey'!AH342, "")</f>
        <v/>
      </c>
      <c r="H342" s="27" t="str">
        <f>IF('Pre-Survey'!$A342&gt;0, 'Pre-Survey'!AI342, "")</f>
        <v/>
      </c>
      <c r="I342" s="27" t="str">
        <f>IF('Pre-Survey'!$A342&gt;0, (SUM(B342:H342)), "")</f>
        <v/>
      </c>
      <c r="J342" s="28" t="e">
        <f>INDEX('Post-Survey'!AO:AO, MATCH('Post-Survey'!$A342, Hidden!$A:$A, 0))</f>
        <v>#N/A</v>
      </c>
      <c r="K342" s="28" t="e">
        <f>INDEX('Post-Survey'!AP:AP, MATCH('Post-Survey'!$A342, Hidden!$A:$A, 0))</f>
        <v>#N/A</v>
      </c>
      <c r="L342" s="28" t="e">
        <f>INDEX('Post-Survey'!AQ:AQ, MATCH('Post-Survey'!$A342, Hidden!$A:$A, 0))</f>
        <v>#N/A</v>
      </c>
      <c r="M342" s="28" t="e">
        <f>INDEX('Post-Survey'!AR:AR, MATCH('Post-Survey'!$A342, Hidden!$A:$A, 0))</f>
        <v>#N/A</v>
      </c>
      <c r="N342" s="28" t="e">
        <f>INDEX('Post-Survey'!AS:AS, MATCH('Post-Survey'!$A342, Hidden!$A:$A, 0))</f>
        <v>#N/A</v>
      </c>
      <c r="O342" s="28" t="e">
        <f>INDEX('Post-Survey'!AT:AT, MATCH('Post-Survey'!$A342, Hidden!$A:$A, 0))</f>
        <v>#N/A</v>
      </c>
      <c r="P342" s="28" t="e">
        <f>INDEX('Post-Survey'!AU:AU, MATCH('Post-Survey'!$A342, Hidden!$A:$A, 0))</f>
        <v>#N/A</v>
      </c>
      <c r="Q342" s="28" t="e">
        <f t="shared" si="46"/>
        <v>#N/A</v>
      </c>
      <c r="R342" s="46" t="e">
        <f t="shared" si="47"/>
        <v>#N/A</v>
      </c>
      <c r="S342" s="46" t="e">
        <f t="shared" si="48"/>
        <v>#N/A</v>
      </c>
      <c r="T342" s="46" t="e">
        <f t="shared" si="49"/>
        <v>#N/A</v>
      </c>
      <c r="U342" s="46" t="e">
        <f t="shared" si="50"/>
        <v>#N/A</v>
      </c>
      <c r="V342" s="46" t="e">
        <f t="shared" si="51"/>
        <v>#N/A</v>
      </c>
      <c r="W342" s="46" t="e">
        <f t="shared" si="52"/>
        <v>#N/A</v>
      </c>
      <c r="X342" s="46" t="e">
        <f t="shared" si="53"/>
        <v>#N/A</v>
      </c>
      <c r="Y342" s="46" t="e">
        <f t="shared" si="54"/>
        <v>#N/A</v>
      </c>
    </row>
    <row r="343" spans="1:25" x14ac:dyDescent="0.3">
      <c r="A343" s="30" t="str">
        <f>IF('Pre-Survey'!A343&gt;0, 'Pre-Survey'!A343, "")</f>
        <v/>
      </c>
      <c r="B343" s="27" t="str">
        <f>IF('Pre-Survey'!$A343&gt;0, 'Pre-Survey'!AC343, "")</f>
        <v/>
      </c>
      <c r="C343" s="27" t="str">
        <f>IF('Pre-Survey'!$A343&gt;0, 'Pre-Survey'!AD343, "")</f>
        <v/>
      </c>
      <c r="D343" s="27" t="str">
        <f>IF('Pre-Survey'!$A343&gt;0, 'Pre-Survey'!AE343, "")</f>
        <v/>
      </c>
      <c r="E343" s="27" t="str">
        <f>IF('Pre-Survey'!$A343&gt;0, 'Pre-Survey'!AF343, "")</f>
        <v/>
      </c>
      <c r="F343" s="27" t="str">
        <f>IF('Pre-Survey'!$A343&gt;0, 'Pre-Survey'!AG343, "")</f>
        <v/>
      </c>
      <c r="G343" s="27" t="str">
        <f>IF('Pre-Survey'!$A343&gt;0, 'Pre-Survey'!AH343, "")</f>
        <v/>
      </c>
      <c r="H343" s="27" t="str">
        <f>IF('Pre-Survey'!$A343&gt;0, 'Pre-Survey'!AI343, "")</f>
        <v/>
      </c>
      <c r="I343" s="27" t="str">
        <f>IF('Pre-Survey'!$A343&gt;0, (SUM(B343:H343)), "")</f>
        <v/>
      </c>
      <c r="J343" s="28" t="e">
        <f>INDEX('Post-Survey'!AO:AO, MATCH('Post-Survey'!$A343, Hidden!$A:$A, 0))</f>
        <v>#N/A</v>
      </c>
      <c r="K343" s="28" t="e">
        <f>INDEX('Post-Survey'!AP:AP, MATCH('Post-Survey'!$A343, Hidden!$A:$A, 0))</f>
        <v>#N/A</v>
      </c>
      <c r="L343" s="28" t="e">
        <f>INDEX('Post-Survey'!AQ:AQ, MATCH('Post-Survey'!$A343, Hidden!$A:$A, 0))</f>
        <v>#N/A</v>
      </c>
      <c r="M343" s="28" t="e">
        <f>INDEX('Post-Survey'!AR:AR, MATCH('Post-Survey'!$A343, Hidden!$A:$A, 0))</f>
        <v>#N/A</v>
      </c>
      <c r="N343" s="28" t="e">
        <f>INDEX('Post-Survey'!AS:AS, MATCH('Post-Survey'!$A343, Hidden!$A:$A, 0))</f>
        <v>#N/A</v>
      </c>
      <c r="O343" s="28" t="e">
        <f>INDEX('Post-Survey'!AT:AT, MATCH('Post-Survey'!$A343, Hidden!$A:$A, 0))</f>
        <v>#N/A</v>
      </c>
      <c r="P343" s="28" t="e">
        <f>INDEX('Post-Survey'!AU:AU, MATCH('Post-Survey'!$A343, Hidden!$A:$A, 0))</f>
        <v>#N/A</v>
      </c>
      <c r="Q343" s="28" t="e">
        <f t="shared" si="46"/>
        <v>#N/A</v>
      </c>
      <c r="R343" s="46" t="e">
        <f t="shared" si="47"/>
        <v>#N/A</v>
      </c>
      <c r="S343" s="46" t="e">
        <f t="shared" si="48"/>
        <v>#N/A</v>
      </c>
      <c r="T343" s="46" t="e">
        <f t="shared" si="49"/>
        <v>#N/A</v>
      </c>
      <c r="U343" s="46" t="e">
        <f t="shared" si="50"/>
        <v>#N/A</v>
      </c>
      <c r="V343" s="46" t="e">
        <f t="shared" si="51"/>
        <v>#N/A</v>
      </c>
      <c r="W343" s="46" t="e">
        <f t="shared" si="52"/>
        <v>#N/A</v>
      </c>
      <c r="X343" s="46" t="e">
        <f t="shared" si="53"/>
        <v>#N/A</v>
      </c>
      <c r="Y343" s="46" t="e">
        <f t="shared" si="54"/>
        <v>#N/A</v>
      </c>
    </row>
    <row r="344" spans="1:25" x14ac:dyDescent="0.3">
      <c r="A344" s="30" t="str">
        <f>IF('Pre-Survey'!A344&gt;0, 'Pre-Survey'!A344, "")</f>
        <v/>
      </c>
      <c r="B344" s="27" t="str">
        <f>IF('Pre-Survey'!$A344&gt;0, 'Pre-Survey'!AC344, "")</f>
        <v/>
      </c>
      <c r="C344" s="27" t="str">
        <f>IF('Pre-Survey'!$A344&gt;0, 'Pre-Survey'!AD344, "")</f>
        <v/>
      </c>
      <c r="D344" s="27" t="str">
        <f>IF('Pre-Survey'!$A344&gt;0, 'Pre-Survey'!AE344, "")</f>
        <v/>
      </c>
      <c r="E344" s="27" t="str">
        <f>IF('Pre-Survey'!$A344&gt;0, 'Pre-Survey'!AF344, "")</f>
        <v/>
      </c>
      <c r="F344" s="27" t="str">
        <f>IF('Pre-Survey'!$A344&gt;0, 'Pre-Survey'!AG344, "")</f>
        <v/>
      </c>
      <c r="G344" s="27" t="str">
        <f>IF('Pre-Survey'!$A344&gt;0, 'Pre-Survey'!AH344, "")</f>
        <v/>
      </c>
      <c r="H344" s="27" t="str">
        <f>IF('Pre-Survey'!$A344&gt;0, 'Pre-Survey'!AI344, "")</f>
        <v/>
      </c>
      <c r="I344" s="27" t="str">
        <f>IF('Pre-Survey'!$A344&gt;0, (SUM(B344:H344)), "")</f>
        <v/>
      </c>
      <c r="J344" s="28" t="e">
        <f>INDEX('Post-Survey'!AO:AO, MATCH('Post-Survey'!$A344, Hidden!$A:$A, 0))</f>
        <v>#N/A</v>
      </c>
      <c r="K344" s="28" t="e">
        <f>INDEX('Post-Survey'!AP:AP, MATCH('Post-Survey'!$A344, Hidden!$A:$A, 0))</f>
        <v>#N/A</v>
      </c>
      <c r="L344" s="28" t="e">
        <f>INDEX('Post-Survey'!AQ:AQ, MATCH('Post-Survey'!$A344, Hidden!$A:$A, 0))</f>
        <v>#N/A</v>
      </c>
      <c r="M344" s="28" t="e">
        <f>INDEX('Post-Survey'!AR:AR, MATCH('Post-Survey'!$A344, Hidden!$A:$A, 0))</f>
        <v>#N/A</v>
      </c>
      <c r="N344" s="28" t="e">
        <f>INDEX('Post-Survey'!AS:AS, MATCH('Post-Survey'!$A344, Hidden!$A:$A, 0))</f>
        <v>#N/A</v>
      </c>
      <c r="O344" s="28" t="e">
        <f>INDEX('Post-Survey'!AT:AT, MATCH('Post-Survey'!$A344, Hidden!$A:$A, 0))</f>
        <v>#N/A</v>
      </c>
      <c r="P344" s="28" t="e">
        <f>INDEX('Post-Survey'!AU:AU, MATCH('Post-Survey'!$A344, Hidden!$A:$A, 0))</f>
        <v>#N/A</v>
      </c>
      <c r="Q344" s="28" t="e">
        <f t="shared" si="46"/>
        <v>#N/A</v>
      </c>
      <c r="R344" s="46" t="e">
        <f t="shared" si="47"/>
        <v>#N/A</v>
      </c>
      <c r="S344" s="46" t="e">
        <f t="shared" si="48"/>
        <v>#N/A</v>
      </c>
      <c r="T344" s="46" t="e">
        <f t="shared" si="49"/>
        <v>#N/A</v>
      </c>
      <c r="U344" s="46" t="e">
        <f t="shared" si="50"/>
        <v>#N/A</v>
      </c>
      <c r="V344" s="46" t="e">
        <f t="shared" si="51"/>
        <v>#N/A</v>
      </c>
      <c r="W344" s="46" t="e">
        <f t="shared" si="52"/>
        <v>#N/A</v>
      </c>
      <c r="X344" s="46" t="e">
        <f t="shared" si="53"/>
        <v>#N/A</v>
      </c>
      <c r="Y344" s="46" t="e">
        <f t="shared" si="54"/>
        <v>#N/A</v>
      </c>
    </row>
    <row r="345" spans="1:25" x14ac:dyDescent="0.3">
      <c r="A345" s="30" t="str">
        <f>IF('Pre-Survey'!A345&gt;0, 'Pre-Survey'!A345, "")</f>
        <v/>
      </c>
      <c r="B345" s="27" t="str">
        <f>IF('Pre-Survey'!$A345&gt;0, 'Pre-Survey'!AC345, "")</f>
        <v/>
      </c>
      <c r="C345" s="27" t="str">
        <f>IF('Pre-Survey'!$A345&gt;0, 'Pre-Survey'!AD345, "")</f>
        <v/>
      </c>
      <c r="D345" s="27" t="str">
        <f>IF('Pre-Survey'!$A345&gt;0, 'Pre-Survey'!AE345, "")</f>
        <v/>
      </c>
      <c r="E345" s="27" t="str">
        <f>IF('Pre-Survey'!$A345&gt;0, 'Pre-Survey'!AF345, "")</f>
        <v/>
      </c>
      <c r="F345" s="27" t="str">
        <f>IF('Pre-Survey'!$A345&gt;0, 'Pre-Survey'!AG345, "")</f>
        <v/>
      </c>
      <c r="G345" s="27" t="str">
        <f>IF('Pre-Survey'!$A345&gt;0, 'Pre-Survey'!AH345, "")</f>
        <v/>
      </c>
      <c r="H345" s="27" t="str">
        <f>IF('Pre-Survey'!$A345&gt;0, 'Pre-Survey'!AI345, "")</f>
        <v/>
      </c>
      <c r="I345" s="27" t="str">
        <f>IF('Pre-Survey'!$A345&gt;0, (SUM(B345:H345)), "")</f>
        <v/>
      </c>
      <c r="J345" s="28" t="e">
        <f>INDEX('Post-Survey'!AO:AO, MATCH('Post-Survey'!$A345, Hidden!$A:$A, 0))</f>
        <v>#N/A</v>
      </c>
      <c r="K345" s="28" t="e">
        <f>INDEX('Post-Survey'!AP:AP, MATCH('Post-Survey'!$A345, Hidden!$A:$A, 0))</f>
        <v>#N/A</v>
      </c>
      <c r="L345" s="28" t="e">
        <f>INDEX('Post-Survey'!AQ:AQ, MATCH('Post-Survey'!$A345, Hidden!$A:$A, 0))</f>
        <v>#N/A</v>
      </c>
      <c r="M345" s="28" t="e">
        <f>INDEX('Post-Survey'!AR:AR, MATCH('Post-Survey'!$A345, Hidden!$A:$A, 0))</f>
        <v>#N/A</v>
      </c>
      <c r="N345" s="28" t="e">
        <f>INDEX('Post-Survey'!AS:AS, MATCH('Post-Survey'!$A345, Hidden!$A:$A, 0))</f>
        <v>#N/A</v>
      </c>
      <c r="O345" s="28" t="e">
        <f>INDEX('Post-Survey'!AT:AT, MATCH('Post-Survey'!$A345, Hidden!$A:$A, 0))</f>
        <v>#N/A</v>
      </c>
      <c r="P345" s="28" t="e">
        <f>INDEX('Post-Survey'!AU:AU, MATCH('Post-Survey'!$A345, Hidden!$A:$A, 0))</f>
        <v>#N/A</v>
      </c>
      <c r="Q345" s="28" t="e">
        <f t="shared" si="46"/>
        <v>#N/A</v>
      </c>
      <c r="R345" s="46" t="e">
        <f t="shared" si="47"/>
        <v>#N/A</v>
      </c>
      <c r="S345" s="46" t="e">
        <f t="shared" si="48"/>
        <v>#N/A</v>
      </c>
      <c r="T345" s="46" t="e">
        <f t="shared" si="49"/>
        <v>#N/A</v>
      </c>
      <c r="U345" s="46" t="e">
        <f t="shared" si="50"/>
        <v>#N/A</v>
      </c>
      <c r="V345" s="46" t="e">
        <f t="shared" si="51"/>
        <v>#N/A</v>
      </c>
      <c r="W345" s="46" t="e">
        <f t="shared" si="52"/>
        <v>#N/A</v>
      </c>
      <c r="X345" s="46" t="e">
        <f t="shared" si="53"/>
        <v>#N/A</v>
      </c>
      <c r="Y345" s="46" t="e">
        <f t="shared" si="54"/>
        <v>#N/A</v>
      </c>
    </row>
    <row r="346" spans="1:25" x14ac:dyDescent="0.3">
      <c r="A346" s="30" t="str">
        <f>IF('Pre-Survey'!A346&gt;0, 'Pre-Survey'!A346, "")</f>
        <v/>
      </c>
      <c r="B346" s="27" t="str">
        <f>IF('Pre-Survey'!$A346&gt;0, 'Pre-Survey'!AC346, "")</f>
        <v/>
      </c>
      <c r="C346" s="27" t="str">
        <f>IF('Pre-Survey'!$A346&gt;0, 'Pre-Survey'!AD346, "")</f>
        <v/>
      </c>
      <c r="D346" s="27" t="str">
        <f>IF('Pre-Survey'!$A346&gt;0, 'Pre-Survey'!AE346, "")</f>
        <v/>
      </c>
      <c r="E346" s="27" t="str">
        <f>IF('Pre-Survey'!$A346&gt;0, 'Pre-Survey'!AF346, "")</f>
        <v/>
      </c>
      <c r="F346" s="27" t="str">
        <f>IF('Pre-Survey'!$A346&gt;0, 'Pre-Survey'!AG346, "")</f>
        <v/>
      </c>
      <c r="G346" s="27" t="str">
        <f>IF('Pre-Survey'!$A346&gt;0, 'Pre-Survey'!AH346, "")</f>
        <v/>
      </c>
      <c r="H346" s="27" t="str">
        <f>IF('Pre-Survey'!$A346&gt;0, 'Pre-Survey'!AI346, "")</f>
        <v/>
      </c>
      <c r="I346" s="27" t="str">
        <f>IF('Pre-Survey'!$A346&gt;0, (SUM(B346:H346)), "")</f>
        <v/>
      </c>
      <c r="J346" s="28" t="e">
        <f>INDEX('Post-Survey'!AO:AO, MATCH('Post-Survey'!$A346, Hidden!$A:$A, 0))</f>
        <v>#N/A</v>
      </c>
      <c r="K346" s="28" t="e">
        <f>INDEX('Post-Survey'!AP:AP, MATCH('Post-Survey'!$A346, Hidden!$A:$A, 0))</f>
        <v>#N/A</v>
      </c>
      <c r="L346" s="28" t="e">
        <f>INDEX('Post-Survey'!AQ:AQ, MATCH('Post-Survey'!$A346, Hidden!$A:$A, 0))</f>
        <v>#N/A</v>
      </c>
      <c r="M346" s="28" t="e">
        <f>INDEX('Post-Survey'!AR:AR, MATCH('Post-Survey'!$A346, Hidden!$A:$A, 0))</f>
        <v>#N/A</v>
      </c>
      <c r="N346" s="28" t="e">
        <f>INDEX('Post-Survey'!AS:AS, MATCH('Post-Survey'!$A346, Hidden!$A:$A, 0))</f>
        <v>#N/A</v>
      </c>
      <c r="O346" s="28" t="e">
        <f>INDEX('Post-Survey'!AT:AT, MATCH('Post-Survey'!$A346, Hidden!$A:$A, 0))</f>
        <v>#N/A</v>
      </c>
      <c r="P346" s="28" t="e">
        <f>INDEX('Post-Survey'!AU:AU, MATCH('Post-Survey'!$A346, Hidden!$A:$A, 0))</f>
        <v>#N/A</v>
      </c>
      <c r="Q346" s="28" t="e">
        <f t="shared" si="46"/>
        <v>#N/A</v>
      </c>
      <c r="R346" s="46" t="e">
        <f t="shared" si="47"/>
        <v>#N/A</v>
      </c>
      <c r="S346" s="46" t="e">
        <f t="shared" si="48"/>
        <v>#N/A</v>
      </c>
      <c r="T346" s="46" t="e">
        <f t="shared" si="49"/>
        <v>#N/A</v>
      </c>
      <c r="U346" s="46" t="e">
        <f t="shared" si="50"/>
        <v>#N/A</v>
      </c>
      <c r="V346" s="46" t="e">
        <f t="shared" si="51"/>
        <v>#N/A</v>
      </c>
      <c r="W346" s="46" t="e">
        <f t="shared" si="52"/>
        <v>#N/A</v>
      </c>
      <c r="X346" s="46" t="e">
        <f t="shared" si="53"/>
        <v>#N/A</v>
      </c>
      <c r="Y346" s="46" t="e">
        <f t="shared" si="54"/>
        <v>#N/A</v>
      </c>
    </row>
    <row r="347" spans="1:25" x14ac:dyDescent="0.3">
      <c r="A347" s="30" t="str">
        <f>IF('Pre-Survey'!A347&gt;0, 'Pre-Survey'!A347, "")</f>
        <v/>
      </c>
      <c r="B347" s="27" t="str">
        <f>IF('Pre-Survey'!$A347&gt;0, 'Pre-Survey'!AC347, "")</f>
        <v/>
      </c>
      <c r="C347" s="27" t="str">
        <f>IF('Pre-Survey'!$A347&gt;0, 'Pre-Survey'!AD347, "")</f>
        <v/>
      </c>
      <c r="D347" s="27" t="str">
        <f>IF('Pre-Survey'!$A347&gt;0, 'Pre-Survey'!AE347, "")</f>
        <v/>
      </c>
      <c r="E347" s="27" t="str">
        <f>IF('Pre-Survey'!$A347&gt;0, 'Pre-Survey'!AF347, "")</f>
        <v/>
      </c>
      <c r="F347" s="27" t="str">
        <f>IF('Pre-Survey'!$A347&gt;0, 'Pre-Survey'!AG347, "")</f>
        <v/>
      </c>
      <c r="G347" s="27" t="str">
        <f>IF('Pre-Survey'!$A347&gt;0, 'Pre-Survey'!AH347, "")</f>
        <v/>
      </c>
      <c r="H347" s="27" t="str">
        <f>IF('Pre-Survey'!$A347&gt;0, 'Pre-Survey'!AI347, "")</f>
        <v/>
      </c>
      <c r="I347" s="27" t="str">
        <f>IF('Pre-Survey'!$A347&gt;0, (SUM(B347:H347)), "")</f>
        <v/>
      </c>
      <c r="J347" s="28" t="e">
        <f>INDEX('Post-Survey'!AO:AO, MATCH('Post-Survey'!$A347, Hidden!$A:$A, 0))</f>
        <v>#N/A</v>
      </c>
      <c r="K347" s="28" t="e">
        <f>INDEX('Post-Survey'!AP:AP, MATCH('Post-Survey'!$A347, Hidden!$A:$A, 0))</f>
        <v>#N/A</v>
      </c>
      <c r="L347" s="28" t="e">
        <f>INDEX('Post-Survey'!AQ:AQ, MATCH('Post-Survey'!$A347, Hidden!$A:$A, 0))</f>
        <v>#N/A</v>
      </c>
      <c r="M347" s="28" t="e">
        <f>INDEX('Post-Survey'!AR:AR, MATCH('Post-Survey'!$A347, Hidden!$A:$A, 0))</f>
        <v>#N/A</v>
      </c>
      <c r="N347" s="28" t="e">
        <f>INDEX('Post-Survey'!AS:AS, MATCH('Post-Survey'!$A347, Hidden!$A:$A, 0))</f>
        <v>#N/A</v>
      </c>
      <c r="O347" s="28" t="e">
        <f>INDEX('Post-Survey'!AT:AT, MATCH('Post-Survey'!$A347, Hidden!$A:$A, 0))</f>
        <v>#N/A</v>
      </c>
      <c r="P347" s="28" t="e">
        <f>INDEX('Post-Survey'!AU:AU, MATCH('Post-Survey'!$A347, Hidden!$A:$A, 0))</f>
        <v>#N/A</v>
      </c>
      <c r="Q347" s="28" t="e">
        <f t="shared" si="46"/>
        <v>#N/A</v>
      </c>
      <c r="R347" s="46" t="e">
        <f t="shared" si="47"/>
        <v>#N/A</v>
      </c>
      <c r="S347" s="46" t="e">
        <f t="shared" si="48"/>
        <v>#N/A</v>
      </c>
      <c r="T347" s="46" t="e">
        <f t="shared" si="49"/>
        <v>#N/A</v>
      </c>
      <c r="U347" s="46" t="e">
        <f t="shared" si="50"/>
        <v>#N/A</v>
      </c>
      <c r="V347" s="46" t="e">
        <f t="shared" si="51"/>
        <v>#N/A</v>
      </c>
      <c r="W347" s="46" t="e">
        <f t="shared" si="52"/>
        <v>#N/A</v>
      </c>
      <c r="X347" s="46" t="e">
        <f t="shared" si="53"/>
        <v>#N/A</v>
      </c>
      <c r="Y347" s="46" t="e">
        <f t="shared" si="54"/>
        <v>#N/A</v>
      </c>
    </row>
    <row r="348" spans="1:25" x14ac:dyDescent="0.3">
      <c r="A348" s="30" t="str">
        <f>IF('Pre-Survey'!A348&gt;0, 'Pre-Survey'!A348, "")</f>
        <v/>
      </c>
      <c r="B348" s="27" t="str">
        <f>IF('Pre-Survey'!$A348&gt;0, 'Pre-Survey'!AC348, "")</f>
        <v/>
      </c>
      <c r="C348" s="27" t="str">
        <f>IF('Pre-Survey'!$A348&gt;0, 'Pre-Survey'!AD348, "")</f>
        <v/>
      </c>
      <c r="D348" s="27" t="str">
        <f>IF('Pre-Survey'!$A348&gt;0, 'Pre-Survey'!AE348, "")</f>
        <v/>
      </c>
      <c r="E348" s="27" t="str">
        <f>IF('Pre-Survey'!$A348&gt;0, 'Pre-Survey'!AF348, "")</f>
        <v/>
      </c>
      <c r="F348" s="27" t="str">
        <f>IF('Pre-Survey'!$A348&gt;0, 'Pre-Survey'!AG348, "")</f>
        <v/>
      </c>
      <c r="G348" s="27" t="str">
        <f>IF('Pre-Survey'!$A348&gt;0, 'Pre-Survey'!AH348, "")</f>
        <v/>
      </c>
      <c r="H348" s="27" t="str">
        <f>IF('Pre-Survey'!$A348&gt;0, 'Pre-Survey'!AI348, "")</f>
        <v/>
      </c>
      <c r="I348" s="27" t="str">
        <f>IF('Pre-Survey'!$A348&gt;0, (SUM(B348:H348)), "")</f>
        <v/>
      </c>
      <c r="J348" s="28" t="e">
        <f>INDEX('Post-Survey'!AO:AO, MATCH('Post-Survey'!$A348, Hidden!$A:$A, 0))</f>
        <v>#N/A</v>
      </c>
      <c r="K348" s="28" t="e">
        <f>INDEX('Post-Survey'!AP:AP, MATCH('Post-Survey'!$A348, Hidden!$A:$A, 0))</f>
        <v>#N/A</v>
      </c>
      <c r="L348" s="28" t="e">
        <f>INDEX('Post-Survey'!AQ:AQ, MATCH('Post-Survey'!$A348, Hidden!$A:$A, 0))</f>
        <v>#N/A</v>
      </c>
      <c r="M348" s="28" t="e">
        <f>INDEX('Post-Survey'!AR:AR, MATCH('Post-Survey'!$A348, Hidden!$A:$A, 0))</f>
        <v>#N/A</v>
      </c>
      <c r="N348" s="28" t="e">
        <f>INDEX('Post-Survey'!AS:AS, MATCH('Post-Survey'!$A348, Hidden!$A:$A, 0))</f>
        <v>#N/A</v>
      </c>
      <c r="O348" s="28" t="e">
        <f>INDEX('Post-Survey'!AT:AT, MATCH('Post-Survey'!$A348, Hidden!$A:$A, 0))</f>
        <v>#N/A</v>
      </c>
      <c r="P348" s="28" t="e">
        <f>INDEX('Post-Survey'!AU:AU, MATCH('Post-Survey'!$A348, Hidden!$A:$A, 0))</f>
        <v>#N/A</v>
      </c>
      <c r="Q348" s="28" t="e">
        <f t="shared" si="46"/>
        <v>#N/A</v>
      </c>
      <c r="R348" s="46" t="e">
        <f t="shared" si="47"/>
        <v>#N/A</v>
      </c>
      <c r="S348" s="46" t="e">
        <f t="shared" si="48"/>
        <v>#N/A</v>
      </c>
      <c r="T348" s="46" t="e">
        <f t="shared" si="49"/>
        <v>#N/A</v>
      </c>
      <c r="U348" s="46" t="e">
        <f t="shared" si="50"/>
        <v>#N/A</v>
      </c>
      <c r="V348" s="46" t="e">
        <f t="shared" si="51"/>
        <v>#N/A</v>
      </c>
      <c r="W348" s="46" t="e">
        <f t="shared" si="52"/>
        <v>#N/A</v>
      </c>
      <c r="X348" s="46" t="e">
        <f t="shared" si="53"/>
        <v>#N/A</v>
      </c>
      <c r="Y348" s="46" t="e">
        <f t="shared" si="54"/>
        <v>#N/A</v>
      </c>
    </row>
    <row r="349" spans="1:25" x14ac:dyDescent="0.3">
      <c r="A349" s="30" t="str">
        <f>IF('Pre-Survey'!A349&gt;0, 'Pre-Survey'!A349, "")</f>
        <v/>
      </c>
      <c r="B349" s="27" t="str">
        <f>IF('Pre-Survey'!$A349&gt;0, 'Pre-Survey'!AC349, "")</f>
        <v/>
      </c>
      <c r="C349" s="27" t="str">
        <f>IF('Pre-Survey'!$A349&gt;0, 'Pre-Survey'!AD349, "")</f>
        <v/>
      </c>
      <c r="D349" s="27" t="str">
        <f>IF('Pre-Survey'!$A349&gt;0, 'Pre-Survey'!AE349, "")</f>
        <v/>
      </c>
      <c r="E349" s="27" t="str">
        <f>IF('Pre-Survey'!$A349&gt;0, 'Pre-Survey'!AF349, "")</f>
        <v/>
      </c>
      <c r="F349" s="27" t="str">
        <f>IF('Pre-Survey'!$A349&gt;0, 'Pre-Survey'!AG349, "")</f>
        <v/>
      </c>
      <c r="G349" s="27" t="str">
        <f>IF('Pre-Survey'!$A349&gt;0, 'Pre-Survey'!AH349, "")</f>
        <v/>
      </c>
      <c r="H349" s="27" t="str">
        <f>IF('Pre-Survey'!$A349&gt;0, 'Pre-Survey'!AI349, "")</f>
        <v/>
      </c>
      <c r="I349" s="27" t="str">
        <f>IF('Pre-Survey'!$A349&gt;0, (SUM(B349:H349)), "")</f>
        <v/>
      </c>
      <c r="J349" s="28" t="e">
        <f>INDEX('Post-Survey'!AO:AO, MATCH('Post-Survey'!$A349, Hidden!$A:$A, 0))</f>
        <v>#N/A</v>
      </c>
      <c r="K349" s="28" t="e">
        <f>INDEX('Post-Survey'!AP:AP, MATCH('Post-Survey'!$A349, Hidden!$A:$A, 0))</f>
        <v>#N/A</v>
      </c>
      <c r="L349" s="28" t="e">
        <f>INDEX('Post-Survey'!AQ:AQ, MATCH('Post-Survey'!$A349, Hidden!$A:$A, 0))</f>
        <v>#N/A</v>
      </c>
      <c r="M349" s="28" t="e">
        <f>INDEX('Post-Survey'!AR:AR, MATCH('Post-Survey'!$A349, Hidden!$A:$A, 0))</f>
        <v>#N/A</v>
      </c>
      <c r="N349" s="28" t="e">
        <f>INDEX('Post-Survey'!AS:AS, MATCH('Post-Survey'!$A349, Hidden!$A:$A, 0))</f>
        <v>#N/A</v>
      </c>
      <c r="O349" s="28" t="e">
        <f>INDEX('Post-Survey'!AT:AT, MATCH('Post-Survey'!$A349, Hidden!$A:$A, 0))</f>
        <v>#N/A</v>
      </c>
      <c r="P349" s="28" t="e">
        <f>INDEX('Post-Survey'!AU:AU, MATCH('Post-Survey'!$A349, Hidden!$A:$A, 0))</f>
        <v>#N/A</v>
      </c>
      <c r="Q349" s="28" t="e">
        <f t="shared" si="46"/>
        <v>#N/A</v>
      </c>
      <c r="R349" s="46" t="e">
        <f t="shared" si="47"/>
        <v>#N/A</v>
      </c>
      <c r="S349" s="46" t="e">
        <f t="shared" si="48"/>
        <v>#N/A</v>
      </c>
      <c r="T349" s="46" t="e">
        <f t="shared" si="49"/>
        <v>#N/A</v>
      </c>
      <c r="U349" s="46" t="e">
        <f t="shared" si="50"/>
        <v>#N/A</v>
      </c>
      <c r="V349" s="46" t="e">
        <f t="shared" si="51"/>
        <v>#N/A</v>
      </c>
      <c r="W349" s="46" t="e">
        <f t="shared" si="52"/>
        <v>#N/A</v>
      </c>
      <c r="X349" s="46" t="e">
        <f t="shared" si="53"/>
        <v>#N/A</v>
      </c>
      <c r="Y349" s="46" t="e">
        <f t="shared" si="54"/>
        <v>#N/A</v>
      </c>
    </row>
    <row r="350" spans="1:25" x14ac:dyDescent="0.3">
      <c r="A350" s="30" t="str">
        <f>IF('Pre-Survey'!A350&gt;0, 'Pre-Survey'!A350, "")</f>
        <v/>
      </c>
      <c r="B350" s="27" t="str">
        <f>IF('Pre-Survey'!$A350&gt;0, 'Pre-Survey'!AC350, "")</f>
        <v/>
      </c>
      <c r="C350" s="27" t="str">
        <f>IF('Pre-Survey'!$A350&gt;0, 'Pre-Survey'!AD350, "")</f>
        <v/>
      </c>
      <c r="D350" s="27" t="str">
        <f>IF('Pre-Survey'!$A350&gt;0, 'Pre-Survey'!AE350, "")</f>
        <v/>
      </c>
      <c r="E350" s="27" t="str">
        <f>IF('Pre-Survey'!$A350&gt;0, 'Pre-Survey'!AF350, "")</f>
        <v/>
      </c>
      <c r="F350" s="27" t="str">
        <f>IF('Pre-Survey'!$A350&gt;0, 'Pre-Survey'!AG350, "")</f>
        <v/>
      </c>
      <c r="G350" s="27" t="str">
        <f>IF('Pre-Survey'!$A350&gt;0, 'Pre-Survey'!AH350, "")</f>
        <v/>
      </c>
      <c r="H350" s="27" t="str">
        <f>IF('Pre-Survey'!$A350&gt;0, 'Pre-Survey'!AI350, "")</f>
        <v/>
      </c>
      <c r="I350" s="27" t="str">
        <f>IF('Pre-Survey'!$A350&gt;0, (SUM(B350:H350)), "")</f>
        <v/>
      </c>
      <c r="J350" s="28" t="e">
        <f>INDEX('Post-Survey'!AO:AO, MATCH('Post-Survey'!$A350, Hidden!$A:$A, 0))</f>
        <v>#N/A</v>
      </c>
      <c r="K350" s="28" t="e">
        <f>INDEX('Post-Survey'!AP:AP, MATCH('Post-Survey'!$A350, Hidden!$A:$A, 0))</f>
        <v>#N/A</v>
      </c>
      <c r="L350" s="28" t="e">
        <f>INDEX('Post-Survey'!AQ:AQ, MATCH('Post-Survey'!$A350, Hidden!$A:$A, 0))</f>
        <v>#N/A</v>
      </c>
      <c r="M350" s="28" t="e">
        <f>INDEX('Post-Survey'!AR:AR, MATCH('Post-Survey'!$A350, Hidden!$A:$A, 0))</f>
        <v>#N/A</v>
      </c>
      <c r="N350" s="28" t="e">
        <f>INDEX('Post-Survey'!AS:AS, MATCH('Post-Survey'!$A350, Hidden!$A:$A, 0))</f>
        <v>#N/A</v>
      </c>
      <c r="O350" s="28" t="e">
        <f>INDEX('Post-Survey'!AT:AT, MATCH('Post-Survey'!$A350, Hidden!$A:$A, 0))</f>
        <v>#N/A</v>
      </c>
      <c r="P350" s="28" t="e">
        <f>INDEX('Post-Survey'!AU:AU, MATCH('Post-Survey'!$A350, Hidden!$A:$A, 0))</f>
        <v>#N/A</v>
      </c>
      <c r="Q350" s="28" t="e">
        <f t="shared" si="46"/>
        <v>#N/A</v>
      </c>
      <c r="R350" s="46" t="e">
        <f t="shared" si="47"/>
        <v>#N/A</v>
      </c>
      <c r="S350" s="46" t="e">
        <f t="shared" si="48"/>
        <v>#N/A</v>
      </c>
      <c r="T350" s="46" t="e">
        <f t="shared" si="49"/>
        <v>#N/A</v>
      </c>
      <c r="U350" s="46" t="e">
        <f t="shared" si="50"/>
        <v>#N/A</v>
      </c>
      <c r="V350" s="46" t="e">
        <f t="shared" si="51"/>
        <v>#N/A</v>
      </c>
      <c r="W350" s="46" t="e">
        <f t="shared" si="52"/>
        <v>#N/A</v>
      </c>
      <c r="X350" s="46" t="e">
        <f t="shared" si="53"/>
        <v>#N/A</v>
      </c>
      <c r="Y350" s="46" t="e">
        <f t="shared" si="54"/>
        <v>#N/A</v>
      </c>
    </row>
    <row r="351" spans="1:25" x14ac:dyDescent="0.3">
      <c r="A351" s="30" t="str">
        <f>IF('Pre-Survey'!A351&gt;0, 'Pre-Survey'!A351, "")</f>
        <v/>
      </c>
      <c r="B351" s="27" t="str">
        <f>IF('Pre-Survey'!$A351&gt;0, 'Pre-Survey'!AC351, "")</f>
        <v/>
      </c>
      <c r="C351" s="27" t="str">
        <f>IF('Pre-Survey'!$A351&gt;0, 'Pre-Survey'!AD351, "")</f>
        <v/>
      </c>
      <c r="D351" s="27" t="str">
        <f>IF('Pre-Survey'!$A351&gt;0, 'Pre-Survey'!AE351, "")</f>
        <v/>
      </c>
      <c r="E351" s="27" t="str">
        <f>IF('Pre-Survey'!$A351&gt;0, 'Pre-Survey'!AF351, "")</f>
        <v/>
      </c>
      <c r="F351" s="27" t="str">
        <f>IF('Pre-Survey'!$A351&gt;0, 'Pre-Survey'!AG351, "")</f>
        <v/>
      </c>
      <c r="G351" s="27" t="str">
        <f>IF('Pre-Survey'!$A351&gt;0, 'Pre-Survey'!AH351, "")</f>
        <v/>
      </c>
      <c r="H351" s="27" t="str">
        <f>IF('Pre-Survey'!$A351&gt;0, 'Pre-Survey'!AI351, "")</f>
        <v/>
      </c>
      <c r="I351" s="27" t="str">
        <f>IF('Pre-Survey'!$A351&gt;0, (SUM(B351:H351)), "")</f>
        <v/>
      </c>
      <c r="J351" s="28" t="e">
        <f>INDEX('Post-Survey'!AO:AO, MATCH('Post-Survey'!$A351, Hidden!$A:$A, 0))</f>
        <v>#N/A</v>
      </c>
      <c r="K351" s="28" t="e">
        <f>INDEX('Post-Survey'!AP:AP, MATCH('Post-Survey'!$A351, Hidden!$A:$A, 0))</f>
        <v>#N/A</v>
      </c>
      <c r="L351" s="28" t="e">
        <f>INDEX('Post-Survey'!AQ:AQ, MATCH('Post-Survey'!$A351, Hidden!$A:$A, 0))</f>
        <v>#N/A</v>
      </c>
      <c r="M351" s="28" t="e">
        <f>INDEX('Post-Survey'!AR:AR, MATCH('Post-Survey'!$A351, Hidden!$A:$A, 0))</f>
        <v>#N/A</v>
      </c>
      <c r="N351" s="28" t="e">
        <f>INDEX('Post-Survey'!AS:AS, MATCH('Post-Survey'!$A351, Hidden!$A:$A, 0))</f>
        <v>#N/A</v>
      </c>
      <c r="O351" s="28" t="e">
        <f>INDEX('Post-Survey'!AT:AT, MATCH('Post-Survey'!$A351, Hidden!$A:$A, 0))</f>
        <v>#N/A</v>
      </c>
      <c r="P351" s="28" t="e">
        <f>INDEX('Post-Survey'!AU:AU, MATCH('Post-Survey'!$A351, Hidden!$A:$A, 0))</f>
        <v>#N/A</v>
      </c>
      <c r="Q351" s="28" t="e">
        <f t="shared" si="46"/>
        <v>#N/A</v>
      </c>
      <c r="R351" s="46" t="e">
        <f t="shared" si="47"/>
        <v>#N/A</v>
      </c>
      <c r="S351" s="46" t="e">
        <f t="shared" si="48"/>
        <v>#N/A</v>
      </c>
      <c r="T351" s="46" t="e">
        <f t="shared" si="49"/>
        <v>#N/A</v>
      </c>
      <c r="U351" s="46" t="e">
        <f t="shared" si="50"/>
        <v>#N/A</v>
      </c>
      <c r="V351" s="46" t="e">
        <f t="shared" si="51"/>
        <v>#N/A</v>
      </c>
      <c r="W351" s="46" t="e">
        <f t="shared" si="52"/>
        <v>#N/A</v>
      </c>
      <c r="X351" s="46" t="e">
        <f t="shared" si="53"/>
        <v>#N/A</v>
      </c>
      <c r="Y351" s="46" t="e">
        <f t="shared" si="54"/>
        <v>#N/A</v>
      </c>
    </row>
    <row r="352" spans="1:25" x14ac:dyDescent="0.3">
      <c r="A352" s="30" t="str">
        <f>IF('Pre-Survey'!A352&gt;0, 'Pre-Survey'!A352, "")</f>
        <v/>
      </c>
      <c r="B352" s="27" t="str">
        <f>IF('Pre-Survey'!$A352&gt;0, 'Pre-Survey'!AC352, "")</f>
        <v/>
      </c>
      <c r="C352" s="27" t="str">
        <f>IF('Pre-Survey'!$A352&gt;0, 'Pre-Survey'!AD352, "")</f>
        <v/>
      </c>
      <c r="D352" s="27" t="str">
        <f>IF('Pre-Survey'!$A352&gt;0, 'Pre-Survey'!AE352, "")</f>
        <v/>
      </c>
      <c r="E352" s="27" t="str">
        <f>IF('Pre-Survey'!$A352&gt;0, 'Pre-Survey'!AF352, "")</f>
        <v/>
      </c>
      <c r="F352" s="27" t="str">
        <f>IF('Pre-Survey'!$A352&gt;0, 'Pre-Survey'!AG352, "")</f>
        <v/>
      </c>
      <c r="G352" s="27" t="str">
        <f>IF('Pre-Survey'!$A352&gt;0, 'Pre-Survey'!AH352, "")</f>
        <v/>
      </c>
      <c r="H352" s="27" t="str">
        <f>IF('Pre-Survey'!$A352&gt;0, 'Pre-Survey'!AI352, "")</f>
        <v/>
      </c>
      <c r="I352" s="27" t="str">
        <f>IF('Pre-Survey'!$A352&gt;0, (SUM(B352:H352)), "")</f>
        <v/>
      </c>
      <c r="J352" s="28" t="e">
        <f>INDEX('Post-Survey'!AO:AO, MATCH('Post-Survey'!$A352, Hidden!$A:$A, 0))</f>
        <v>#N/A</v>
      </c>
      <c r="K352" s="28" t="e">
        <f>INDEX('Post-Survey'!AP:AP, MATCH('Post-Survey'!$A352, Hidden!$A:$A, 0))</f>
        <v>#N/A</v>
      </c>
      <c r="L352" s="28" t="e">
        <f>INDEX('Post-Survey'!AQ:AQ, MATCH('Post-Survey'!$A352, Hidden!$A:$A, 0))</f>
        <v>#N/A</v>
      </c>
      <c r="M352" s="28" t="e">
        <f>INDEX('Post-Survey'!AR:AR, MATCH('Post-Survey'!$A352, Hidden!$A:$A, 0))</f>
        <v>#N/A</v>
      </c>
      <c r="N352" s="28" t="e">
        <f>INDEX('Post-Survey'!AS:AS, MATCH('Post-Survey'!$A352, Hidden!$A:$A, 0))</f>
        <v>#N/A</v>
      </c>
      <c r="O352" s="28" t="e">
        <f>INDEX('Post-Survey'!AT:AT, MATCH('Post-Survey'!$A352, Hidden!$A:$A, 0))</f>
        <v>#N/A</v>
      </c>
      <c r="P352" s="28" t="e">
        <f>INDEX('Post-Survey'!AU:AU, MATCH('Post-Survey'!$A352, Hidden!$A:$A, 0))</f>
        <v>#N/A</v>
      </c>
      <c r="Q352" s="28" t="e">
        <f t="shared" si="46"/>
        <v>#N/A</v>
      </c>
      <c r="R352" s="46" t="e">
        <f t="shared" si="47"/>
        <v>#N/A</v>
      </c>
      <c r="S352" s="46" t="e">
        <f t="shared" si="48"/>
        <v>#N/A</v>
      </c>
      <c r="T352" s="46" t="e">
        <f t="shared" si="49"/>
        <v>#N/A</v>
      </c>
      <c r="U352" s="46" t="e">
        <f t="shared" si="50"/>
        <v>#N/A</v>
      </c>
      <c r="V352" s="46" t="e">
        <f t="shared" si="51"/>
        <v>#N/A</v>
      </c>
      <c r="W352" s="46" t="e">
        <f t="shared" si="52"/>
        <v>#N/A</v>
      </c>
      <c r="X352" s="46" t="e">
        <f t="shared" si="53"/>
        <v>#N/A</v>
      </c>
      <c r="Y352" s="46" t="e">
        <f t="shared" si="54"/>
        <v>#N/A</v>
      </c>
    </row>
    <row r="353" spans="1:25" x14ac:dyDescent="0.3">
      <c r="A353" s="30" t="str">
        <f>IF('Pre-Survey'!A353&gt;0, 'Pre-Survey'!A353, "")</f>
        <v/>
      </c>
      <c r="B353" s="27" t="str">
        <f>IF('Pre-Survey'!$A353&gt;0, 'Pre-Survey'!AC353, "")</f>
        <v/>
      </c>
      <c r="C353" s="27" t="str">
        <f>IF('Pre-Survey'!$A353&gt;0, 'Pre-Survey'!AD353, "")</f>
        <v/>
      </c>
      <c r="D353" s="27" t="str">
        <f>IF('Pre-Survey'!$A353&gt;0, 'Pre-Survey'!AE353, "")</f>
        <v/>
      </c>
      <c r="E353" s="27" t="str">
        <f>IF('Pre-Survey'!$A353&gt;0, 'Pre-Survey'!AF353, "")</f>
        <v/>
      </c>
      <c r="F353" s="27" t="str">
        <f>IF('Pre-Survey'!$A353&gt;0, 'Pre-Survey'!AG353, "")</f>
        <v/>
      </c>
      <c r="G353" s="27" t="str">
        <f>IF('Pre-Survey'!$A353&gt;0, 'Pre-Survey'!AH353, "")</f>
        <v/>
      </c>
      <c r="H353" s="27" t="str">
        <f>IF('Pre-Survey'!$A353&gt;0, 'Pre-Survey'!AI353, "")</f>
        <v/>
      </c>
      <c r="I353" s="27" t="str">
        <f>IF('Pre-Survey'!$A353&gt;0, (SUM(B353:H353)), "")</f>
        <v/>
      </c>
      <c r="J353" s="28" t="e">
        <f>INDEX('Post-Survey'!AO:AO, MATCH('Post-Survey'!$A353, Hidden!$A:$A, 0))</f>
        <v>#N/A</v>
      </c>
      <c r="K353" s="28" t="e">
        <f>INDEX('Post-Survey'!AP:AP, MATCH('Post-Survey'!$A353, Hidden!$A:$A, 0))</f>
        <v>#N/A</v>
      </c>
      <c r="L353" s="28" t="e">
        <f>INDEX('Post-Survey'!AQ:AQ, MATCH('Post-Survey'!$A353, Hidden!$A:$A, 0))</f>
        <v>#N/A</v>
      </c>
      <c r="M353" s="28" t="e">
        <f>INDEX('Post-Survey'!AR:AR, MATCH('Post-Survey'!$A353, Hidden!$A:$A, 0))</f>
        <v>#N/A</v>
      </c>
      <c r="N353" s="28" t="e">
        <f>INDEX('Post-Survey'!AS:AS, MATCH('Post-Survey'!$A353, Hidden!$A:$A, 0))</f>
        <v>#N/A</v>
      </c>
      <c r="O353" s="28" t="e">
        <f>INDEX('Post-Survey'!AT:AT, MATCH('Post-Survey'!$A353, Hidden!$A:$A, 0))</f>
        <v>#N/A</v>
      </c>
      <c r="P353" s="28" t="e">
        <f>INDEX('Post-Survey'!AU:AU, MATCH('Post-Survey'!$A353, Hidden!$A:$A, 0))</f>
        <v>#N/A</v>
      </c>
      <c r="Q353" s="28" t="e">
        <f t="shared" si="46"/>
        <v>#N/A</v>
      </c>
      <c r="R353" s="46" t="e">
        <f t="shared" si="47"/>
        <v>#N/A</v>
      </c>
      <c r="S353" s="46" t="e">
        <f t="shared" si="48"/>
        <v>#N/A</v>
      </c>
      <c r="T353" s="46" t="e">
        <f t="shared" si="49"/>
        <v>#N/A</v>
      </c>
      <c r="U353" s="46" t="e">
        <f t="shared" si="50"/>
        <v>#N/A</v>
      </c>
      <c r="V353" s="46" t="e">
        <f t="shared" si="51"/>
        <v>#N/A</v>
      </c>
      <c r="W353" s="46" t="e">
        <f t="shared" si="52"/>
        <v>#N/A</v>
      </c>
      <c r="X353" s="46" t="e">
        <f t="shared" si="53"/>
        <v>#N/A</v>
      </c>
      <c r="Y353" s="46" t="e">
        <f t="shared" si="54"/>
        <v>#N/A</v>
      </c>
    </row>
    <row r="354" spans="1:25" x14ac:dyDescent="0.3">
      <c r="A354" s="30" t="str">
        <f>IF('Pre-Survey'!A354&gt;0, 'Pre-Survey'!A354, "")</f>
        <v/>
      </c>
      <c r="B354" s="27" t="str">
        <f>IF('Pre-Survey'!$A354&gt;0, 'Pre-Survey'!AC354, "")</f>
        <v/>
      </c>
      <c r="C354" s="27" t="str">
        <f>IF('Pre-Survey'!$A354&gt;0, 'Pre-Survey'!AD354, "")</f>
        <v/>
      </c>
      <c r="D354" s="27" t="str">
        <f>IF('Pre-Survey'!$A354&gt;0, 'Pre-Survey'!AE354, "")</f>
        <v/>
      </c>
      <c r="E354" s="27" t="str">
        <f>IF('Pre-Survey'!$A354&gt;0, 'Pre-Survey'!AF354, "")</f>
        <v/>
      </c>
      <c r="F354" s="27" t="str">
        <f>IF('Pre-Survey'!$A354&gt;0, 'Pre-Survey'!AG354, "")</f>
        <v/>
      </c>
      <c r="G354" s="27" t="str">
        <f>IF('Pre-Survey'!$A354&gt;0, 'Pre-Survey'!AH354, "")</f>
        <v/>
      </c>
      <c r="H354" s="27" t="str">
        <f>IF('Pre-Survey'!$A354&gt;0, 'Pre-Survey'!AI354, "")</f>
        <v/>
      </c>
      <c r="I354" s="27" t="str">
        <f>IF('Pre-Survey'!$A354&gt;0, (SUM(B354:H354)), "")</f>
        <v/>
      </c>
      <c r="J354" s="28" t="e">
        <f>INDEX('Post-Survey'!AO:AO, MATCH('Post-Survey'!$A354, Hidden!$A:$A, 0))</f>
        <v>#N/A</v>
      </c>
      <c r="K354" s="28" t="e">
        <f>INDEX('Post-Survey'!AP:AP, MATCH('Post-Survey'!$A354, Hidden!$A:$A, 0))</f>
        <v>#N/A</v>
      </c>
      <c r="L354" s="28" t="e">
        <f>INDEX('Post-Survey'!AQ:AQ, MATCH('Post-Survey'!$A354, Hidden!$A:$A, 0))</f>
        <v>#N/A</v>
      </c>
      <c r="M354" s="28" t="e">
        <f>INDEX('Post-Survey'!AR:AR, MATCH('Post-Survey'!$A354, Hidden!$A:$A, 0))</f>
        <v>#N/A</v>
      </c>
      <c r="N354" s="28" t="e">
        <f>INDEX('Post-Survey'!AS:AS, MATCH('Post-Survey'!$A354, Hidden!$A:$A, 0))</f>
        <v>#N/A</v>
      </c>
      <c r="O354" s="28" t="e">
        <f>INDEX('Post-Survey'!AT:AT, MATCH('Post-Survey'!$A354, Hidden!$A:$A, 0))</f>
        <v>#N/A</v>
      </c>
      <c r="P354" s="28" t="e">
        <f>INDEX('Post-Survey'!AU:AU, MATCH('Post-Survey'!$A354, Hidden!$A:$A, 0))</f>
        <v>#N/A</v>
      </c>
      <c r="Q354" s="28" t="e">
        <f t="shared" si="46"/>
        <v>#N/A</v>
      </c>
      <c r="R354" s="46" t="e">
        <f t="shared" si="47"/>
        <v>#N/A</v>
      </c>
      <c r="S354" s="46" t="e">
        <f t="shared" si="48"/>
        <v>#N/A</v>
      </c>
      <c r="T354" s="46" t="e">
        <f t="shared" si="49"/>
        <v>#N/A</v>
      </c>
      <c r="U354" s="46" t="e">
        <f t="shared" si="50"/>
        <v>#N/A</v>
      </c>
      <c r="V354" s="46" t="e">
        <f t="shared" si="51"/>
        <v>#N/A</v>
      </c>
      <c r="W354" s="46" t="e">
        <f t="shared" si="52"/>
        <v>#N/A</v>
      </c>
      <c r="X354" s="46" t="e">
        <f t="shared" si="53"/>
        <v>#N/A</v>
      </c>
      <c r="Y354" s="46" t="e">
        <f t="shared" si="54"/>
        <v>#N/A</v>
      </c>
    </row>
    <row r="355" spans="1:25" x14ac:dyDescent="0.3">
      <c r="A355" s="30" t="str">
        <f>IF('Pre-Survey'!A355&gt;0, 'Pre-Survey'!A355, "")</f>
        <v/>
      </c>
      <c r="B355" s="27" t="str">
        <f>IF('Pre-Survey'!$A355&gt;0, 'Pre-Survey'!AC355, "")</f>
        <v/>
      </c>
      <c r="C355" s="27" t="str">
        <f>IF('Pre-Survey'!$A355&gt;0, 'Pre-Survey'!AD355, "")</f>
        <v/>
      </c>
      <c r="D355" s="27" t="str">
        <f>IF('Pre-Survey'!$A355&gt;0, 'Pre-Survey'!AE355, "")</f>
        <v/>
      </c>
      <c r="E355" s="27" t="str">
        <f>IF('Pre-Survey'!$A355&gt;0, 'Pre-Survey'!AF355, "")</f>
        <v/>
      </c>
      <c r="F355" s="27" t="str">
        <f>IF('Pre-Survey'!$A355&gt;0, 'Pre-Survey'!AG355, "")</f>
        <v/>
      </c>
      <c r="G355" s="27" t="str">
        <f>IF('Pre-Survey'!$A355&gt;0, 'Pre-Survey'!AH355, "")</f>
        <v/>
      </c>
      <c r="H355" s="27" t="str">
        <f>IF('Pre-Survey'!$A355&gt;0, 'Pre-Survey'!AI355, "")</f>
        <v/>
      </c>
      <c r="I355" s="27" t="str">
        <f>IF('Pre-Survey'!$A355&gt;0, (SUM(B355:H355)), "")</f>
        <v/>
      </c>
      <c r="J355" s="28" t="e">
        <f>INDEX('Post-Survey'!AO:AO, MATCH('Post-Survey'!$A355, Hidden!$A:$A, 0))</f>
        <v>#N/A</v>
      </c>
      <c r="K355" s="28" t="e">
        <f>INDEX('Post-Survey'!AP:AP, MATCH('Post-Survey'!$A355, Hidden!$A:$A, 0))</f>
        <v>#N/A</v>
      </c>
      <c r="L355" s="28" t="e">
        <f>INDEX('Post-Survey'!AQ:AQ, MATCH('Post-Survey'!$A355, Hidden!$A:$A, 0))</f>
        <v>#N/A</v>
      </c>
      <c r="M355" s="28" t="e">
        <f>INDEX('Post-Survey'!AR:AR, MATCH('Post-Survey'!$A355, Hidden!$A:$A, 0))</f>
        <v>#N/A</v>
      </c>
      <c r="N355" s="28" t="e">
        <f>INDEX('Post-Survey'!AS:AS, MATCH('Post-Survey'!$A355, Hidden!$A:$A, 0))</f>
        <v>#N/A</v>
      </c>
      <c r="O355" s="28" t="e">
        <f>INDEX('Post-Survey'!AT:AT, MATCH('Post-Survey'!$A355, Hidden!$A:$A, 0))</f>
        <v>#N/A</v>
      </c>
      <c r="P355" s="28" t="e">
        <f>INDEX('Post-Survey'!AU:AU, MATCH('Post-Survey'!$A355, Hidden!$A:$A, 0))</f>
        <v>#N/A</v>
      </c>
      <c r="Q355" s="28" t="e">
        <f t="shared" si="46"/>
        <v>#N/A</v>
      </c>
      <c r="R355" s="46" t="e">
        <f t="shared" si="47"/>
        <v>#N/A</v>
      </c>
      <c r="S355" s="46" t="e">
        <f t="shared" si="48"/>
        <v>#N/A</v>
      </c>
      <c r="T355" s="46" t="e">
        <f t="shared" si="49"/>
        <v>#N/A</v>
      </c>
      <c r="U355" s="46" t="e">
        <f t="shared" si="50"/>
        <v>#N/A</v>
      </c>
      <c r="V355" s="46" t="e">
        <f t="shared" si="51"/>
        <v>#N/A</v>
      </c>
      <c r="W355" s="46" t="e">
        <f t="shared" si="52"/>
        <v>#N/A</v>
      </c>
      <c r="X355" s="46" t="e">
        <f t="shared" si="53"/>
        <v>#N/A</v>
      </c>
      <c r="Y355" s="46" t="e">
        <f t="shared" si="54"/>
        <v>#N/A</v>
      </c>
    </row>
    <row r="356" spans="1:25" x14ac:dyDescent="0.3">
      <c r="A356" s="30" t="str">
        <f>IF('Pre-Survey'!A356&gt;0, 'Pre-Survey'!A356, "")</f>
        <v/>
      </c>
      <c r="B356" s="27" t="str">
        <f>IF('Pre-Survey'!$A356&gt;0, 'Pre-Survey'!AC356, "")</f>
        <v/>
      </c>
      <c r="C356" s="27" t="str">
        <f>IF('Pre-Survey'!$A356&gt;0, 'Pre-Survey'!AD356, "")</f>
        <v/>
      </c>
      <c r="D356" s="27" t="str">
        <f>IF('Pre-Survey'!$A356&gt;0, 'Pre-Survey'!AE356, "")</f>
        <v/>
      </c>
      <c r="E356" s="27" t="str">
        <f>IF('Pre-Survey'!$A356&gt;0, 'Pre-Survey'!AF356, "")</f>
        <v/>
      </c>
      <c r="F356" s="27" t="str">
        <f>IF('Pre-Survey'!$A356&gt;0, 'Pre-Survey'!AG356, "")</f>
        <v/>
      </c>
      <c r="G356" s="27" t="str">
        <f>IF('Pre-Survey'!$A356&gt;0, 'Pre-Survey'!AH356, "")</f>
        <v/>
      </c>
      <c r="H356" s="27" t="str">
        <f>IF('Pre-Survey'!$A356&gt;0, 'Pre-Survey'!AI356, "")</f>
        <v/>
      </c>
      <c r="I356" s="27" t="str">
        <f>IF('Pre-Survey'!$A356&gt;0, (SUM(B356:H356)), "")</f>
        <v/>
      </c>
      <c r="J356" s="28" t="e">
        <f>INDEX('Post-Survey'!AO:AO, MATCH('Post-Survey'!$A356, Hidden!$A:$A, 0))</f>
        <v>#N/A</v>
      </c>
      <c r="K356" s="28" t="e">
        <f>INDEX('Post-Survey'!AP:AP, MATCH('Post-Survey'!$A356, Hidden!$A:$A, 0))</f>
        <v>#N/A</v>
      </c>
      <c r="L356" s="28" t="e">
        <f>INDEX('Post-Survey'!AQ:AQ, MATCH('Post-Survey'!$A356, Hidden!$A:$A, 0))</f>
        <v>#N/A</v>
      </c>
      <c r="M356" s="28" t="e">
        <f>INDEX('Post-Survey'!AR:AR, MATCH('Post-Survey'!$A356, Hidden!$A:$A, 0))</f>
        <v>#N/A</v>
      </c>
      <c r="N356" s="28" t="e">
        <f>INDEX('Post-Survey'!AS:AS, MATCH('Post-Survey'!$A356, Hidden!$A:$A, 0))</f>
        <v>#N/A</v>
      </c>
      <c r="O356" s="28" t="e">
        <f>INDEX('Post-Survey'!AT:AT, MATCH('Post-Survey'!$A356, Hidden!$A:$A, 0))</f>
        <v>#N/A</v>
      </c>
      <c r="P356" s="28" t="e">
        <f>INDEX('Post-Survey'!AU:AU, MATCH('Post-Survey'!$A356, Hidden!$A:$A, 0))</f>
        <v>#N/A</v>
      </c>
      <c r="Q356" s="28" t="e">
        <f t="shared" si="46"/>
        <v>#N/A</v>
      </c>
      <c r="R356" s="46" t="e">
        <f t="shared" si="47"/>
        <v>#N/A</v>
      </c>
      <c r="S356" s="46" t="e">
        <f t="shared" si="48"/>
        <v>#N/A</v>
      </c>
      <c r="T356" s="46" t="e">
        <f t="shared" si="49"/>
        <v>#N/A</v>
      </c>
      <c r="U356" s="46" t="e">
        <f t="shared" si="50"/>
        <v>#N/A</v>
      </c>
      <c r="V356" s="46" t="e">
        <f t="shared" si="51"/>
        <v>#N/A</v>
      </c>
      <c r="W356" s="46" t="e">
        <f t="shared" si="52"/>
        <v>#N/A</v>
      </c>
      <c r="X356" s="46" t="e">
        <f t="shared" si="53"/>
        <v>#N/A</v>
      </c>
      <c r="Y356" s="46" t="e">
        <f t="shared" si="54"/>
        <v>#N/A</v>
      </c>
    </row>
    <row r="357" spans="1:25" x14ac:dyDescent="0.3">
      <c r="A357" s="30" t="str">
        <f>IF('Pre-Survey'!A357&gt;0, 'Pre-Survey'!A357, "")</f>
        <v/>
      </c>
      <c r="B357" s="27" t="str">
        <f>IF('Pre-Survey'!$A357&gt;0, 'Pre-Survey'!AC357, "")</f>
        <v/>
      </c>
      <c r="C357" s="27" t="str">
        <f>IF('Pre-Survey'!$A357&gt;0, 'Pre-Survey'!AD357, "")</f>
        <v/>
      </c>
      <c r="D357" s="27" t="str">
        <f>IF('Pre-Survey'!$A357&gt;0, 'Pre-Survey'!AE357, "")</f>
        <v/>
      </c>
      <c r="E357" s="27" t="str">
        <f>IF('Pre-Survey'!$A357&gt;0, 'Pre-Survey'!AF357, "")</f>
        <v/>
      </c>
      <c r="F357" s="27" t="str">
        <f>IF('Pre-Survey'!$A357&gt;0, 'Pre-Survey'!AG357, "")</f>
        <v/>
      </c>
      <c r="G357" s="27" t="str">
        <f>IF('Pre-Survey'!$A357&gt;0, 'Pre-Survey'!AH357, "")</f>
        <v/>
      </c>
      <c r="H357" s="27" t="str">
        <f>IF('Pre-Survey'!$A357&gt;0, 'Pre-Survey'!AI357, "")</f>
        <v/>
      </c>
      <c r="I357" s="27" t="str">
        <f>IF('Pre-Survey'!$A357&gt;0, (SUM(B357:H357)), "")</f>
        <v/>
      </c>
      <c r="J357" s="28" t="e">
        <f>INDEX('Post-Survey'!AO:AO, MATCH('Post-Survey'!$A357, Hidden!$A:$A, 0))</f>
        <v>#N/A</v>
      </c>
      <c r="K357" s="28" t="e">
        <f>INDEX('Post-Survey'!AP:AP, MATCH('Post-Survey'!$A357, Hidden!$A:$A, 0))</f>
        <v>#N/A</v>
      </c>
      <c r="L357" s="28" t="e">
        <f>INDEX('Post-Survey'!AQ:AQ, MATCH('Post-Survey'!$A357, Hidden!$A:$A, 0))</f>
        <v>#N/A</v>
      </c>
      <c r="M357" s="28" t="e">
        <f>INDEX('Post-Survey'!AR:AR, MATCH('Post-Survey'!$A357, Hidden!$A:$A, 0))</f>
        <v>#N/A</v>
      </c>
      <c r="N357" s="28" t="e">
        <f>INDEX('Post-Survey'!AS:AS, MATCH('Post-Survey'!$A357, Hidden!$A:$A, 0))</f>
        <v>#N/A</v>
      </c>
      <c r="O357" s="28" t="e">
        <f>INDEX('Post-Survey'!AT:AT, MATCH('Post-Survey'!$A357, Hidden!$A:$A, 0))</f>
        <v>#N/A</v>
      </c>
      <c r="P357" s="28" t="e">
        <f>INDEX('Post-Survey'!AU:AU, MATCH('Post-Survey'!$A357, Hidden!$A:$A, 0))</f>
        <v>#N/A</v>
      </c>
      <c r="Q357" s="28" t="e">
        <f t="shared" si="46"/>
        <v>#N/A</v>
      </c>
      <c r="R357" s="46" t="e">
        <f t="shared" si="47"/>
        <v>#N/A</v>
      </c>
      <c r="S357" s="46" t="e">
        <f t="shared" si="48"/>
        <v>#N/A</v>
      </c>
      <c r="T357" s="46" t="e">
        <f t="shared" si="49"/>
        <v>#N/A</v>
      </c>
      <c r="U357" s="46" t="e">
        <f t="shared" si="50"/>
        <v>#N/A</v>
      </c>
      <c r="V357" s="46" t="e">
        <f t="shared" si="51"/>
        <v>#N/A</v>
      </c>
      <c r="W357" s="46" t="e">
        <f t="shared" si="52"/>
        <v>#N/A</v>
      </c>
      <c r="X357" s="46" t="e">
        <f t="shared" si="53"/>
        <v>#N/A</v>
      </c>
      <c r="Y357" s="46" t="e">
        <f t="shared" si="54"/>
        <v>#N/A</v>
      </c>
    </row>
    <row r="358" spans="1:25" x14ac:dyDescent="0.3">
      <c r="A358" s="30" t="str">
        <f>IF('Pre-Survey'!A358&gt;0, 'Pre-Survey'!A358, "")</f>
        <v/>
      </c>
      <c r="B358" s="27" t="str">
        <f>IF('Pre-Survey'!$A358&gt;0, 'Pre-Survey'!AC358, "")</f>
        <v/>
      </c>
      <c r="C358" s="27" t="str">
        <f>IF('Pre-Survey'!$A358&gt;0, 'Pre-Survey'!AD358, "")</f>
        <v/>
      </c>
      <c r="D358" s="27" t="str">
        <f>IF('Pre-Survey'!$A358&gt;0, 'Pre-Survey'!AE358, "")</f>
        <v/>
      </c>
      <c r="E358" s="27" t="str">
        <f>IF('Pre-Survey'!$A358&gt;0, 'Pre-Survey'!AF358, "")</f>
        <v/>
      </c>
      <c r="F358" s="27" t="str">
        <f>IF('Pre-Survey'!$A358&gt;0, 'Pre-Survey'!AG358, "")</f>
        <v/>
      </c>
      <c r="G358" s="27" t="str">
        <f>IF('Pre-Survey'!$A358&gt;0, 'Pre-Survey'!AH358, "")</f>
        <v/>
      </c>
      <c r="H358" s="27" t="str">
        <f>IF('Pre-Survey'!$A358&gt;0, 'Pre-Survey'!AI358, "")</f>
        <v/>
      </c>
      <c r="I358" s="27" t="str">
        <f>IF('Pre-Survey'!$A358&gt;0, (SUM(B358:H358)), "")</f>
        <v/>
      </c>
      <c r="J358" s="28" t="e">
        <f>INDEX('Post-Survey'!AO:AO, MATCH('Post-Survey'!$A358, Hidden!$A:$A, 0))</f>
        <v>#N/A</v>
      </c>
      <c r="K358" s="28" t="e">
        <f>INDEX('Post-Survey'!AP:AP, MATCH('Post-Survey'!$A358, Hidden!$A:$A, 0))</f>
        <v>#N/A</v>
      </c>
      <c r="L358" s="28" t="e">
        <f>INDEX('Post-Survey'!AQ:AQ, MATCH('Post-Survey'!$A358, Hidden!$A:$A, 0))</f>
        <v>#N/A</v>
      </c>
      <c r="M358" s="28" t="e">
        <f>INDEX('Post-Survey'!AR:AR, MATCH('Post-Survey'!$A358, Hidden!$A:$A, 0))</f>
        <v>#N/A</v>
      </c>
      <c r="N358" s="28" t="e">
        <f>INDEX('Post-Survey'!AS:AS, MATCH('Post-Survey'!$A358, Hidden!$A:$A, 0))</f>
        <v>#N/A</v>
      </c>
      <c r="O358" s="28" t="e">
        <f>INDEX('Post-Survey'!AT:AT, MATCH('Post-Survey'!$A358, Hidden!$A:$A, 0))</f>
        <v>#N/A</v>
      </c>
      <c r="P358" s="28" t="e">
        <f>INDEX('Post-Survey'!AU:AU, MATCH('Post-Survey'!$A358, Hidden!$A:$A, 0))</f>
        <v>#N/A</v>
      </c>
      <c r="Q358" s="28" t="e">
        <f t="shared" si="46"/>
        <v>#N/A</v>
      </c>
      <c r="R358" s="46" t="e">
        <f t="shared" si="47"/>
        <v>#N/A</v>
      </c>
      <c r="S358" s="46" t="e">
        <f t="shared" si="48"/>
        <v>#N/A</v>
      </c>
      <c r="T358" s="46" t="e">
        <f t="shared" si="49"/>
        <v>#N/A</v>
      </c>
      <c r="U358" s="46" t="e">
        <f t="shared" si="50"/>
        <v>#N/A</v>
      </c>
      <c r="V358" s="46" t="e">
        <f t="shared" si="51"/>
        <v>#N/A</v>
      </c>
      <c r="W358" s="46" t="e">
        <f t="shared" si="52"/>
        <v>#N/A</v>
      </c>
      <c r="X358" s="46" t="e">
        <f t="shared" si="53"/>
        <v>#N/A</v>
      </c>
      <c r="Y358" s="46" t="e">
        <f t="shared" si="54"/>
        <v>#N/A</v>
      </c>
    </row>
    <row r="359" spans="1:25" x14ac:dyDescent="0.3">
      <c r="A359" s="30" t="str">
        <f>IF('Pre-Survey'!A359&gt;0, 'Pre-Survey'!A359, "")</f>
        <v/>
      </c>
      <c r="B359" s="27" t="str">
        <f>IF('Pre-Survey'!$A359&gt;0, 'Pre-Survey'!AC359, "")</f>
        <v/>
      </c>
      <c r="C359" s="27" t="str">
        <f>IF('Pre-Survey'!$A359&gt;0, 'Pre-Survey'!AD359, "")</f>
        <v/>
      </c>
      <c r="D359" s="27" t="str">
        <f>IF('Pre-Survey'!$A359&gt;0, 'Pre-Survey'!AE359, "")</f>
        <v/>
      </c>
      <c r="E359" s="27" t="str">
        <f>IF('Pre-Survey'!$A359&gt;0, 'Pre-Survey'!AF359, "")</f>
        <v/>
      </c>
      <c r="F359" s="27" t="str">
        <f>IF('Pre-Survey'!$A359&gt;0, 'Pre-Survey'!AG359, "")</f>
        <v/>
      </c>
      <c r="G359" s="27" t="str">
        <f>IF('Pre-Survey'!$A359&gt;0, 'Pre-Survey'!AH359, "")</f>
        <v/>
      </c>
      <c r="H359" s="27" t="str">
        <f>IF('Pre-Survey'!$A359&gt;0, 'Pre-Survey'!AI359, "")</f>
        <v/>
      </c>
      <c r="I359" s="27" t="str">
        <f>IF('Pre-Survey'!$A359&gt;0, (SUM(B359:H359)), "")</f>
        <v/>
      </c>
      <c r="J359" s="28" t="e">
        <f>INDEX('Post-Survey'!AO:AO, MATCH('Post-Survey'!$A359, Hidden!$A:$A, 0))</f>
        <v>#N/A</v>
      </c>
      <c r="K359" s="28" t="e">
        <f>INDEX('Post-Survey'!AP:AP, MATCH('Post-Survey'!$A359, Hidden!$A:$A, 0))</f>
        <v>#N/A</v>
      </c>
      <c r="L359" s="28" t="e">
        <f>INDEX('Post-Survey'!AQ:AQ, MATCH('Post-Survey'!$A359, Hidden!$A:$A, 0))</f>
        <v>#N/A</v>
      </c>
      <c r="M359" s="28" t="e">
        <f>INDEX('Post-Survey'!AR:AR, MATCH('Post-Survey'!$A359, Hidden!$A:$A, 0))</f>
        <v>#N/A</v>
      </c>
      <c r="N359" s="28" t="e">
        <f>INDEX('Post-Survey'!AS:AS, MATCH('Post-Survey'!$A359, Hidden!$A:$A, 0))</f>
        <v>#N/A</v>
      </c>
      <c r="O359" s="28" t="e">
        <f>INDEX('Post-Survey'!AT:AT, MATCH('Post-Survey'!$A359, Hidden!$A:$A, 0))</f>
        <v>#N/A</v>
      </c>
      <c r="P359" s="28" t="e">
        <f>INDEX('Post-Survey'!AU:AU, MATCH('Post-Survey'!$A359, Hidden!$A:$A, 0))</f>
        <v>#N/A</v>
      </c>
      <c r="Q359" s="28" t="e">
        <f t="shared" si="46"/>
        <v>#N/A</v>
      </c>
      <c r="R359" s="46" t="e">
        <f t="shared" si="47"/>
        <v>#N/A</v>
      </c>
      <c r="S359" s="46" t="e">
        <f t="shared" si="48"/>
        <v>#N/A</v>
      </c>
      <c r="T359" s="46" t="e">
        <f t="shared" si="49"/>
        <v>#N/A</v>
      </c>
      <c r="U359" s="46" t="e">
        <f t="shared" si="50"/>
        <v>#N/A</v>
      </c>
      <c r="V359" s="46" t="e">
        <f t="shared" si="51"/>
        <v>#N/A</v>
      </c>
      <c r="W359" s="46" t="e">
        <f t="shared" si="52"/>
        <v>#N/A</v>
      </c>
      <c r="X359" s="46" t="e">
        <f t="shared" si="53"/>
        <v>#N/A</v>
      </c>
      <c r="Y359" s="46" t="e">
        <f t="shared" si="54"/>
        <v>#N/A</v>
      </c>
    </row>
    <row r="360" spans="1:25" x14ac:dyDescent="0.3">
      <c r="A360" s="30" t="str">
        <f>IF('Pre-Survey'!A360&gt;0, 'Pre-Survey'!A360, "")</f>
        <v/>
      </c>
      <c r="B360" s="27" t="str">
        <f>IF('Pre-Survey'!$A360&gt;0, 'Pre-Survey'!AC360, "")</f>
        <v/>
      </c>
      <c r="C360" s="27" t="str">
        <f>IF('Pre-Survey'!$A360&gt;0, 'Pre-Survey'!AD360, "")</f>
        <v/>
      </c>
      <c r="D360" s="27" t="str">
        <f>IF('Pre-Survey'!$A360&gt;0, 'Pre-Survey'!AE360, "")</f>
        <v/>
      </c>
      <c r="E360" s="27" t="str">
        <f>IF('Pre-Survey'!$A360&gt;0, 'Pre-Survey'!AF360, "")</f>
        <v/>
      </c>
      <c r="F360" s="27" t="str">
        <f>IF('Pre-Survey'!$A360&gt;0, 'Pre-Survey'!AG360, "")</f>
        <v/>
      </c>
      <c r="G360" s="27" t="str">
        <f>IF('Pre-Survey'!$A360&gt;0, 'Pre-Survey'!AH360, "")</f>
        <v/>
      </c>
      <c r="H360" s="27" t="str">
        <f>IF('Pre-Survey'!$A360&gt;0, 'Pre-Survey'!AI360, "")</f>
        <v/>
      </c>
      <c r="I360" s="27" t="str">
        <f>IF('Pre-Survey'!$A360&gt;0, (SUM(B360:H360)), "")</f>
        <v/>
      </c>
      <c r="J360" s="28" t="e">
        <f>INDEX('Post-Survey'!AO:AO, MATCH('Post-Survey'!$A360, Hidden!$A:$A, 0))</f>
        <v>#N/A</v>
      </c>
      <c r="K360" s="28" t="e">
        <f>INDEX('Post-Survey'!AP:AP, MATCH('Post-Survey'!$A360, Hidden!$A:$A, 0))</f>
        <v>#N/A</v>
      </c>
      <c r="L360" s="28" t="e">
        <f>INDEX('Post-Survey'!AQ:AQ, MATCH('Post-Survey'!$A360, Hidden!$A:$A, 0))</f>
        <v>#N/A</v>
      </c>
      <c r="M360" s="28" t="e">
        <f>INDEX('Post-Survey'!AR:AR, MATCH('Post-Survey'!$A360, Hidden!$A:$A, 0))</f>
        <v>#N/A</v>
      </c>
      <c r="N360" s="28" t="e">
        <f>INDEX('Post-Survey'!AS:AS, MATCH('Post-Survey'!$A360, Hidden!$A:$A, 0))</f>
        <v>#N/A</v>
      </c>
      <c r="O360" s="28" t="e">
        <f>INDEX('Post-Survey'!AT:AT, MATCH('Post-Survey'!$A360, Hidden!$A:$A, 0))</f>
        <v>#N/A</v>
      </c>
      <c r="P360" s="28" t="e">
        <f>INDEX('Post-Survey'!AU:AU, MATCH('Post-Survey'!$A360, Hidden!$A:$A, 0))</f>
        <v>#N/A</v>
      </c>
      <c r="Q360" s="28" t="e">
        <f t="shared" si="46"/>
        <v>#N/A</v>
      </c>
      <c r="R360" s="46" t="e">
        <f t="shared" si="47"/>
        <v>#N/A</v>
      </c>
      <c r="S360" s="46" t="e">
        <f t="shared" si="48"/>
        <v>#N/A</v>
      </c>
      <c r="T360" s="46" t="e">
        <f t="shared" si="49"/>
        <v>#N/A</v>
      </c>
      <c r="U360" s="46" t="e">
        <f t="shared" si="50"/>
        <v>#N/A</v>
      </c>
      <c r="V360" s="46" t="e">
        <f t="shared" si="51"/>
        <v>#N/A</v>
      </c>
      <c r="W360" s="46" t="e">
        <f t="shared" si="52"/>
        <v>#N/A</v>
      </c>
      <c r="X360" s="46" t="e">
        <f t="shared" si="53"/>
        <v>#N/A</v>
      </c>
      <c r="Y360" s="46" t="e">
        <f t="shared" si="54"/>
        <v>#N/A</v>
      </c>
    </row>
    <row r="361" spans="1:25" x14ac:dyDescent="0.3">
      <c r="A361" s="30" t="str">
        <f>IF('Pre-Survey'!A361&gt;0, 'Pre-Survey'!A361, "")</f>
        <v/>
      </c>
      <c r="B361" s="27" t="str">
        <f>IF('Pre-Survey'!$A361&gt;0, 'Pre-Survey'!AC361, "")</f>
        <v/>
      </c>
      <c r="C361" s="27" t="str">
        <f>IF('Pre-Survey'!$A361&gt;0, 'Pre-Survey'!AD361, "")</f>
        <v/>
      </c>
      <c r="D361" s="27" t="str">
        <f>IF('Pre-Survey'!$A361&gt;0, 'Pre-Survey'!AE361, "")</f>
        <v/>
      </c>
      <c r="E361" s="27" t="str">
        <f>IF('Pre-Survey'!$A361&gt;0, 'Pre-Survey'!AF361, "")</f>
        <v/>
      </c>
      <c r="F361" s="27" t="str">
        <f>IF('Pre-Survey'!$A361&gt;0, 'Pre-Survey'!AG361, "")</f>
        <v/>
      </c>
      <c r="G361" s="27" t="str">
        <f>IF('Pre-Survey'!$A361&gt;0, 'Pre-Survey'!AH361, "")</f>
        <v/>
      </c>
      <c r="H361" s="27" t="str">
        <f>IF('Pre-Survey'!$A361&gt;0, 'Pre-Survey'!AI361, "")</f>
        <v/>
      </c>
      <c r="I361" s="27" t="str">
        <f>IF('Pre-Survey'!$A361&gt;0, (SUM(B361:H361)), "")</f>
        <v/>
      </c>
      <c r="J361" s="28" t="e">
        <f>INDEX('Post-Survey'!AO:AO, MATCH('Post-Survey'!$A361, Hidden!$A:$A, 0))</f>
        <v>#N/A</v>
      </c>
      <c r="K361" s="28" t="e">
        <f>INDEX('Post-Survey'!AP:AP, MATCH('Post-Survey'!$A361, Hidden!$A:$A, 0))</f>
        <v>#N/A</v>
      </c>
      <c r="L361" s="28" t="e">
        <f>INDEX('Post-Survey'!AQ:AQ, MATCH('Post-Survey'!$A361, Hidden!$A:$A, 0))</f>
        <v>#N/A</v>
      </c>
      <c r="M361" s="28" t="e">
        <f>INDEX('Post-Survey'!AR:AR, MATCH('Post-Survey'!$A361, Hidden!$A:$A, 0))</f>
        <v>#N/A</v>
      </c>
      <c r="N361" s="28" t="e">
        <f>INDEX('Post-Survey'!AS:AS, MATCH('Post-Survey'!$A361, Hidden!$A:$A, 0))</f>
        <v>#N/A</v>
      </c>
      <c r="O361" s="28" t="e">
        <f>INDEX('Post-Survey'!AT:AT, MATCH('Post-Survey'!$A361, Hidden!$A:$A, 0))</f>
        <v>#N/A</v>
      </c>
      <c r="P361" s="28" t="e">
        <f>INDEX('Post-Survey'!AU:AU, MATCH('Post-Survey'!$A361, Hidden!$A:$A, 0))</f>
        <v>#N/A</v>
      </c>
      <c r="Q361" s="28" t="e">
        <f t="shared" si="46"/>
        <v>#N/A</v>
      </c>
      <c r="R361" s="46" t="e">
        <f t="shared" si="47"/>
        <v>#N/A</v>
      </c>
      <c r="S361" s="46" t="e">
        <f t="shared" si="48"/>
        <v>#N/A</v>
      </c>
      <c r="T361" s="46" t="e">
        <f t="shared" si="49"/>
        <v>#N/A</v>
      </c>
      <c r="U361" s="46" t="e">
        <f t="shared" si="50"/>
        <v>#N/A</v>
      </c>
      <c r="V361" s="46" t="e">
        <f t="shared" si="51"/>
        <v>#N/A</v>
      </c>
      <c r="W361" s="46" t="e">
        <f t="shared" si="52"/>
        <v>#N/A</v>
      </c>
      <c r="X361" s="46" t="e">
        <f t="shared" si="53"/>
        <v>#N/A</v>
      </c>
      <c r="Y361" s="46" t="e">
        <f t="shared" si="54"/>
        <v>#N/A</v>
      </c>
    </row>
    <row r="362" spans="1:25" x14ac:dyDescent="0.3">
      <c r="A362" s="30" t="str">
        <f>IF('Pre-Survey'!A362&gt;0, 'Pre-Survey'!A362, "")</f>
        <v/>
      </c>
      <c r="B362" s="27" t="str">
        <f>IF('Pre-Survey'!$A362&gt;0, 'Pre-Survey'!AC362, "")</f>
        <v/>
      </c>
      <c r="C362" s="27" t="str">
        <f>IF('Pre-Survey'!$A362&gt;0, 'Pre-Survey'!AD362, "")</f>
        <v/>
      </c>
      <c r="D362" s="27" t="str">
        <f>IF('Pre-Survey'!$A362&gt;0, 'Pre-Survey'!AE362, "")</f>
        <v/>
      </c>
      <c r="E362" s="27" t="str">
        <f>IF('Pre-Survey'!$A362&gt;0, 'Pre-Survey'!AF362, "")</f>
        <v/>
      </c>
      <c r="F362" s="27" t="str">
        <f>IF('Pre-Survey'!$A362&gt;0, 'Pre-Survey'!AG362, "")</f>
        <v/>
      </c>
      <c r="G362" s="27" t="str">
        <f>IF('Pre-Survey'!$A362&gt;0, 'Pre-Survey'!AH362, "")</f>
        <v/>
      </c>
      <c r="H362" s="27" t="str">
        <f>IF('Pre-Survey'!$A362&gt;0, 'Pre-Survey'!AI362, "")</f>
        <v/>
      </c>
      <c r="I362" s="27" t="str">
        <f>IF('Pre-Survey'!$A362&gt;0, (SUM(B362:H362)), "")</f>
        <v/>
      </c>
      <c r="J362" s="28" t="e">
        <f>INDEX('Post-Survey'!AO:AO, MATCH('Post-Survey'!$A362, Hidden!$A:$A, 0))</f>
        <v>#N/A</v>
      </c>
      <c r="K362" s="28" t="e">
        <f>INDEX('Post-Survey'!AP:AP, MATCH('Post-Survey'!$A362, Hidden!$A:$A, 0))</f>
        <v>#N/A</v>
      </c>
      <c r="L362" s="28" t="e">
        <f>INDEX('Post-Survey'!AQ:AQ, MATCH('Post-Survey'!$A362, Hidden!$A:$A, 0))</f>
        <v>#N/A</v>
      </c>
      <c r="M362" s="28" t="e">
        <f>INDEX('Post-Survey'!AR:AR, MATCH('Post-Survey'!$A362, Hidden!$A:$A, 0))</f>
        <v>#N/A</v>
      </c>
      <c r="N362" s="28" t="e">
        <f>INDEX('Post-Survey'!AS:AS, MATCH('Post-Survey'!$A362, Hidden!$A:$A, 0))</f>
        <v>#N/A</v>
      </c>
      <c r="O362" s="28" t="e">
        <f>INDEX('Post-Survey'!AT:AT, MATCH('Post-Survey'!$A362, Hidden!$A:$A, 0))</f>
        <v>#N/A</v>
      </c>
      <c r="P362" s="28" t="e">
        <f>INDEX('Post-Survey'!AU:AU, MATCH('Post-Survey'!$A362, Hidden!$A:$A, 0))</f>
        <v>#N/A</v>
      </c>
      <c r="Q362" s="28" t="e">
        <f t="shared" si="46"/>
        <v>#N/A</v>
      </c>
      <c r="R362" s="46" t="e">
        <f t="shared" si="47"/>
        <v>#N/A</v>
      </c>
      <c r="S362" s="46" t="e">
        <f t="shared" si="48"/>
        <v>#N/A</v>
      </c>
      <c r="T362" s="46" t="e">
        <f t="shared" si="49"/>
        <v>#N/A</v>
      </c>
      <c r="U362" s="46" t="e">
        <f t="shared" si="50"/>
        <v>#N/A</v>
      </c>
      <c r="V362" s="46" t="e">
        <f t="shared" si="51"/>
        <v>#N/A</v>
      </c>
      <c r="W362" s="46" t="e">
        <f t="shared" si="52"/>
        <v>#N/A</v>
      </c>
      <c r="X362" s="46" t="e">
        <f t="shared" si="53"/>
        <v>#N/A</v>
      </c>
      <c r="Y362" s="46" t="e">
        <f t="shared" si="54"/>
        <v>#N/A</v>
      </c>
    </row>
    <row r="363" spans="1:25" x14ac:dyDescent="0.3">
      <c r="A363" s="30" t="str">
        <f>IF('Pre-Survey'!A363&gt;0, 'Pre-Survey'!A363, "")</f>
        <v/>
      </c>
      <c r="B363" s="27" t="str">
        <f>IF('Pre-Survey'!$A363&gt;0, 'Pre-Survey'!AC363, "")</f>
        <v/>
      </c>
      <c r="C363" s="27" t="str">
        <f>IF('Pre-Survey'!$A363&gt;0, 'Pre-Survey'!AD363, "")</f>
        <v/>
      </c>
      <c r="D363" s="27" t="str">
        <f>IF('Pre-Survey'!$A363&gt;0, 'Pre-Survey'!AE363, "")</f>
        <v/>
      </c>
      <c r="E363" s="27" t="str">
        <f>IF('Pre-Survey'!$A363&gt;0, 'Pre-Survey'!AF363, "")</f>
        <v/>
      </c>
      <c r="F363" s="27" t="str">
        <f>IF('Pre-Survey'!$A363&gt;0, 'Pre-Survey'!AG363, "")</f>
        <v/>
      </c>
      <c r="G363" s="27" t="str">
        <f>IF('Pre-Survey'!$A363&gt;0, 'Pre-Survey'!AH363, "")</f>
        <v/>
      </c>
      <c r="H363" s="27" t="str">
        <f>IF('Pre-Survey'!$A363&gt;0, 'Pre-Survey'!AI363, "")</f>
        <v/>
      </c>
      <c r="I363" s="27" t="str">
        <f>IF('Pre-Survey'!$A363&gt;0, (SUM(B363:H363)), "")</f>
        <v/>
      </c>
      <c r="J363" s="28" t="e">
        <f>INDEX('Post-Survey'!AO:AO, MATCH('Post-Survey'!$A363, Hidden!$A:$A, 0))</f>
        <v>#N/A</v>
      </c>
      <c r="K363" s="28" t="e">
        <f>INDEX('Post-Survey'!AP:AP, MATCH('Post-Survey'!$A363, Hidden!$A:$A, 0))</f>
        <v>#N/A</v>
      </c>
      <c r="L363" s="28" t="e">
        <f>INDEX('Post-Survey'!AQ:AQ, MATCH('Post-Survey'!$A363, Hidden!$A:$A, 0))</f>
        <v>#N/A</v>
      </c>
      <c r="M363" s="28" t="e">
        <f>INDEX('Post-Survey'!AR:AR, MATCH('Post-Survey'!$A363, Hidden!$A:$A, 0))</f>
        <v>#N/A</v>
      </c>
      <c r="N363" s="28" t="e">
        <f>INDEX('Post-Survey'!AS:AS, MATCH('Post-Survey'!$A363, Hidden!$A:$A, 0))</f>
        <v>#N/A</v>
      </c>
      <c r="O363" s="28" t="e">
        <f>INDEX('Post-Survey'!AT:AT, MATCH('Post-Survey'!$A363, Hidden!$A:$A, 0))</f>
        <v>#N/A</v>
      </c>
      <c r="P363" s="28" t="e">
        <f>INDEX('Post-Survey'!AU:AU, MATCH('Post-Survey'!$A363, Hidden!$A:$A, 0))</f>
        <v>#N/A</v>
      </c>
      <c r="Q363" s="28" t="e">
        <f t="shared" si="46"/>
        <v>#N/A</v>
      </c>
      <c r="R363" s="46" t="e">
        <f t="shared" si="47"/>
        <v>#N/A</v>
      </c>
      <c r="S363" s="46" t="e">
        <f t="shared" si="48"/>
        <v>#N/A</v>
      </c>
      <c r="T363" s="46" t="e">
        <f t="shared" si="49"/>
        <v>#N/A</v>
      </c>
      <c r="U363" s="46" t="e">
        <f t="shared" si="50"/>
        <v>#N/A</v>
      </c>
      <c r="V363" s="46" t="e">
        <f t="shared" si="51"/>
        <v>#N/A</v>
      </c>
      <c r="W363" s="46" t="e">
        <f t="shared" si="52"/>
        <v>#N/A</v>
      </c>
      <c r="X363" s="46" t="e">
        <f t="shared" si="53"/>
        <v>#N/A</v>
      </c>
      <c r="Y363" s="46" t="e">
        <f t="shared" si="54"/>
        <v>#N/A</v>
      </c>
    </row>
    <row r="364" spans="1:25" x14ac:dyDescent="0.3">
      <c r="A364" s="30" t="str">
        <f>IF('Pre-Survey'!A364&gt;0, 'Pre-Survey'!A364, "")</f>
        <v/>
      </c>
      <c r="B364" s="27" t="str">
        <f>IF('Pre-Survey'!$A364&gt;0, 'Pre-Survey'!AC364, "")</f>
        <v/>
      </c>
      <c r="C364" s="27" t="str">
        <f>IF('Pre-Survey'!$A364&gt;0, 'Pre-Survey'!AD364, "")</f>
        <v/>
      </c>
      <c r="D364" s="27" t="str">
        <f>IF('Pre-Survey'!$A364&gt;0, 'Pre-Survey'!AE364, "")</f>
        <v/>
      </c>
      <c r="E364" s="27" t="str">
        <f>IF('Pre-Survey'!$A364&gt;0, 'Pre-Survey'!AF364, "")</f>
        <v/>
      </c>
      <c r="F364" s="27" t="str">
        <f>IF('Pre-Survey'!$A364&gt;0, 'Pre-Survey'!AG364, "")</f>
        <v/>
      </c>
      <c r="G364" s="27" t="str">
        <f>IF('Pre-Survey'!$A364&gt;0, 'Pre-Survey'!AH364, "")</f>
        <v/>
      </c>
      <c r="H364" s="27" t="str">
        <f>IF('Pre-Survey'!$A364&gt;0, 'Pre-Survey'!AI364, "")</f>
        <v/>
      </c>
      <c r="I364" s="27" t="str">
        <f>IF('Pre-Survey'!$A364&gt;0, (SUM(B364:H364)), "")</f>
        <v/>
      </c>
      <c r="J364" s="28" t="e">
        <f>INDEX('Post-Survey'!AO:AO, MATCH('Post-Survey'!$A364, Hidden!$A:$A, 0))</f>
        <v>#N/A</v>
      </c>
      <c r="K364" s="28" t="e">
        <f>INDEX('Post-Survey'!AP:AP, MATCH('Post-Survey'!$A364, Hidden!$A:$A, 0))</f>
        <v>#N/A</v>
      </c>
      <c r="L364" s="28" t="e">
        <f>INDEX('Post-Survey'!AQ:AQ, MATCH('Post-Survey'!$A364, Hidden!$A:$A, 0))</f>
        <v>#N/A</v>
      </c>
      <c r="M364" s="28" t="e">
        <f>INDEX('Post-Survey'!AR:AR, MATCH('Post-Survey'!$A364, Hidden!$A:$A, 0))</f>
        <v>#N/A</v>
      </c>
      <c r="N364" s="28" t="e">
        <f>INDEX('Post-Survey'!AS:AS, MATCH('Post-Survey'!$A364, Hidden!$A:$A, 0))</f>
        <v>#N/A</v>
      </c>
      <c r="O364" s="28" t="e">
        <f>INDEX('Post-Survey'!AT:AT, MATCH('Post-Survey'!$A364, Hidden!$A:$A, 0))</f>
        <v>#N/A</v>
      </c>
      <c r="P364" s="28" t="e">
        <f>INDEX('Post-Survey'!AU:AU, MATCH('Post-Survey'!$A364, Hidden!$A:$A, 0))</f>
        <v>#N/A</v>
      </c>
      <c r="Q364" s="28" t="e">
        <f t="shared" si="46"/>
        <v>#N/A</v>
      </c>
      <c r="R364" s="46" t="e">
        <f t="shared" si="47"/>
        <v>#N/A</v>
      </c>
      <c r="S364" s="46" t="e">
        <f t="shared" si="48"/>
        <v>#N/A</v>
      </c>
      <c r="T364" s="46" t="e">
        <f t="shared" si="49"/>
        <v>#N/A</v>
      </c>
      <c r="U364" s="46" t="e">
        <f t="shared" si="50"/>
        <v>#N/A</v>
      </c>
      <c r="V364" s="46" t="e">
        <f t="shared" si="51"/>
        <v>#N/A</v>
      </c>
      <c r="W364" s="46" t="e">
        <f t="shared" si="52"/>
        <v>#N/A</v>
      </c>
      <c r="X364" s="46" t="e">
        <f t="shared" si="53"/>
        <v>#N/A</v>
      </c>
      <c r="Y364" s="46" t="e">
        <f t="shared" si="54"/>
        <v>#N/A</v>
      </c>
    </row>
    <row r="365" spans="1:25" x14ac:dyDescent="0.3">
      <c r="A365" s="30" t="str">
        <f>IF('Pre-Survey'!A365&gt;0, 'Pre-Survey'!A365, "")</f>
        <v/>
      </c>
      <c r="B365" s="27" t="str">
        <f>IF('Pre-Survey'!$A365&gt;0, 'Pre-Survey'!AC365, "")</f>
        <v/>
      </c>
      <c r="C365" s="27" t="str">
        <f>IF('Pre-Survey'!$A365&gt;0, 'Pre-Survey'!AD365, "")</f>
        <v/>
      </c>
      <c r="D365" s="27" t="str">
        <f>IF('Pre-Survey'!$A365&gt;0, 'Pre-Survey'!AE365, "")</f>
        <v/>
      </c>
      <c r="E365" s="27" t="str">
        <f>IF('Pre-Survey'!$A365&gt;0, 'Pre-Survey'!AF365, "")</f>
        <v/>
      </c>
      <c r="F365" s="27" t="str">
        <f>IF('Pre-Survey'!$A365&gt;0, 'Pre-Survey'!AG365, "")</f>
        <v/>
      </c>
      <c r="G365" s="27" t="str">
        <f>IF('Pre-Survey'!$A365&gt;0, 'Pre-Survey'!AH365, "")</f>
        <v/>
      </c>
      <c r="H365" s="27" t="str">
        <f>IF('Pre-Survey'!$A365&gt;0, 'Pre-Survey'!AI365, "")</f>
        <v/>
      </c>
      <c r="I365" s="27" t="str">
        <f>IF('Pre-Survey'!$A365&gt;0, (SUM(B365:H365)), "")</f>
        <v/>
      </c>
      <c r="J365" s="28" t="e">
        <f>INDEX('Post-Survey'!AO:AO, MATCH('Post-Survey'!$A365, Hidden!$A:$A, 0))</f>
        <v>#N/A</v>
      </c>
      <c r="K365" s="28" t="e">
        <f>INDEX('Post-Survey'!AP:AP, MATCH('Post-Survey'!$A365, Hidden!$A:$A, 0))</f>
        <v>#N/A</v>
      </c>
      <c r="L365" s="28" t="e">
        <f>INDEX('Post-Survey'!AQ:AQ, MATCH('Post-Survey'!$A365, Hidden!$A:$A, 0))</f>
        <v>#N/A</v>
      </c>
      <c r="M365" s="28" t="e">
        <f>INDEX('Post-Survey'!AR:AR, MATCH('Post-Survey'!$A365, Hidden!$A:$A, 0))</f>
        <v>#N/A</v>
      </c>
      <c r="N365" s="28" t="e">
        <f>INDEX('Post-Survey'!AS:AS, MATCH('Post-Survey'!$A365, Hidden!$A:$A, 0))</f>
        <v>#N/A</v>
      </c>
      <c r="O365" s="28" t="e">
        <f>INDEX('Post-Survey'!AT:AT, MATCH('Post-Survey'!$A365, Hidden!$A:$A, 0))</f>
        <v>#N/A</v>
      </c>
      <c r="P365" s="28" t="e">
        <f>INDEX('Post-Survey'!AU:AU, MATCH('Post-Survey'!$A365, Hidden!$A:$A, 0))</f>
        <v>#N/A</v>
      </c>
      <c r="Q365" s="28" t="e">
        <f t="shared" si="46"/>
        <v>#N/A</v>
      </c>
      <c r="R365" s="46" t="e">
        <f t="shared" si="47"/>
        <v>#N/A</v>
      </c>
      <c r="S365" s="46" t="e">
        <f t="shared" si="48"/>
        <v>#N/A</v>
      </c>
      <c r="T365" s="46" t="e">
        <f t="shared" si="49"/>
        <v>#N/A</v>
      </c>
      <c r="U365" s="46" t="e">
        <f t="shared" si="50"/>
        <v>#N/A</v>
      </c>
      <c r="V365" s="46" t="e">
        <f t="shared" si="51"/>
        <v>#N/A</v>
      </c>
      <c r="W365" s="46" t="e">
        <f t="shared" si="52"/>
        <v>#N/A</v>
      </c>
      <c r="X365" s="46" t="e">
        <f t="shared" si="53"/>
        <v>#N/A</v>
      </c>
      <c r="Y365" s="46" t="e">
        <f t="shared" si="54"/>
        <v>#N/A</v>
      </c>
    </row>
    <row r="366" spans="1:25" x14ac:dyDescent="0.3">
      <c r="A366" s="30" t="str">
        <f>IF('Pre-Survey'!A366&gt;0, 'Pre-Survey'!A366, "")</f>
        <v/>
      </c>
      <c r="B366" s="27" t="str">
        <f>IF('Pre-Survey'!$A366&gt;0, 'Pre-Survey'!AC366, "")</f>
        <v/>
      </c>
      <c r="C366" s="27" t="str">
        <f>IF('Pre-Survey'!$A366&gt;0, 'Pre-Survey'!AD366, "")</f>
        <v/>
      </c>
      <c r="D366" s="27" t="str">
        <f>IF('Pre-Survey'!$A366&gt;0, 'Pre-Survey'!AE366, "")</f>
        <v/>
      </c>
      <c r="E366" s="27" t="str">
        <f>IF('Pre-Survey'!$A366&gt;0, 'Pre-Survey'!AF366, "")</f>
        <v/>
      </c>
      <c r="F366" s="27" t="str">
        <f>IF('Pre-Survey'!$A366&gt;0, 'Pre-Survey'!AG366, "")</f>
        <v/>
      </c>
      <c r="G366" s="27" t="str">
        <f>IF('Pre-Survey'!$A366&gt;0, 'Pre-Survey'!AH366, "")</f>
        <v/>
      </c>
      <c r="H366" s="27" t="str">
        <f>IF('Pre-Survey'!$A366&gt;0, 'Pre-Survey'!AI366, "")</f>
        <v/>
      </c>
      <c r="I366" s="27" t="str">
        <f>IF('Pre-Survey'!$A366&gt;0, (SUM(B366:H366)), "")</f>
        <v/>
      </c>
      <c r="J366" s="28" t="e">
        <f>INDEX('Post-Survey'!AO:AO, MATCH('Post-Survey'!$A366, Hidden!$A:$A, 0))</f>
        <v>#N/A</v>
      </c>
      <c r="K366" s="28" t="e">
        <f>INDEX('Post-Survey'!AP:AP, MATCH('Post-Survey'!$A366, Hidden!$A:$A, 0))</f>
        <v>#N/A</v>
      </c>
      <c r="L366" s="28" t="e">
        <f>INDEX('Post-Survey'!AQ:AQ, MATCH('Post-Survey'!$A366, Hidden!$A:$A, 0))</f>
        <v>#N/A</v>
      </c>
      <c r="M366" s="28" t="e">
        <f>INDEX('Post-Survey'!AR:AR, MATCH('Post-Survey'!$A366, Hidden!$A:$A, 0))</f>
        <v>#N/A</v>
      </c>
      <c r="N366" s="28" t="e">
        <f>INDEX('Post-Survey'!AS:AS, MATCH('Post-Survey'!$A366, Hidden!$A:$A, 0))</f>
        <v>#N/A</v>
      </c>
      <c r="O366" s="28" t="e">
        <f>INDEX('Post-Survey'!AT:AT, MATCH('Post-Survey'!$A366, Hidden!$A:$A, 0))</f>
        <v>#N/A</v>
      </c>
      <c r="P366" s="28" t="e">
        <f>INDEX('Post-Survey'!AU:AU, MATCH('Post-Survey'!$A366, Hidden!$A:$A, 0))</f>
        <v>#N/A</v>
      </c>
      <c r="Q366" s="28" t="e">
        <f t="shared" si="46"/>
        <v>#N/A</v>
      </c>
      <c r="R366" s="46" t="e">
        <f t="shared" si="47"/>
        <v>#N/A</v>
      </c>
      <c r="S366" s="46" t="e">
        <f t="shared" si="48"/>
        <v>#N/A</v>
      </c>
      <c r="T366" s="46" t="e">
        <f t="shared" si="49"/>
        <v>#N/A</v>
      </c>
      <c r="U366" s="46" t="e">
        <f t="shared" si="50"/>
        <v>#N/A</v>
      </c>
      <c r="V366" s="46" t="e">
        <f t="shared" si="51"/>
        <v>#N/A</v>
      </c>
      <c r="W366" s="46" t="e">
        <f t="shared" si="52"/>
        <v>#N/A</v>
      </c>
      <c r="X366" s="46" t="e">
        <f t="shared" si="53"/>
        <v>#N/A</v>
      </c>
      <c r="Y366" s="46" t="e">
        <f t="shared" si="54"/>
        <v>#N/A</v>
      </c>
    </row>
    <row r="367" spans="1:25" x14ac:dyDescent="0.3">
      <c r="A367" s="30" t="str">
        <f>IF('Pre-Survey'!A367&gt;0, 'Pre-Survey'!A367, "")</f>
        <v/>
      </c>
      <c r="B367" s="27" t="str">
        <f>IF('Pre-Survey'!$A367&gt;0, 'Pre-Survey'!AC367, "")</f>
        <v/>
      </c>
      <c r="C367" s="27" t="str">
        <f>IF('Pre-Survey'!$A367&gt;0, 'Pre-Survey'!AD367, "")</f>
        <v/>
      </c>
      <c r="D367" s="27" t="str">
        <f>IF('Pre-Survey'!$A367&gt;0, 'Pre-Survey'!AE367, "")</f>
        <v/>
      </c>
      <c r="E367" s="27" t="str">
        <f>IF('Pre-Survey'!$A367&gt;0, 'Pre-Survey'!AF367, "")</f>
        <v/>
      </c>
      <c r="F367" s="27" t="str">
        <f>IF('Pre-Survey'!$A367&gt;0, 'Pre-Survey'!AG367, "")</f>
        <v/>
      </c>
      <c r="G367" s="27" t="str">
        <f>IF('Pre-Survey'!$A367&gt;0, 'Pre-Survey'!AH367, "")</f>
        <v/>
      </c>
      <c r="H367" s="27" t="str">
        <f>IF('Pre-Survey'!$A367&gt;0, 'Pre-Survey'!AI367, "")</f>
        <v/>
      </c>
      <c r="I367" s="27" t="str">
        <f>IF('Pre-Survey'!$A367&gt;0, (SUM(B367:H367)), "")</f>
        <v/>
      </c>
      <c r="J367" s="28" t="e">
        <f>INDEX('Post-Survey'!AO:AO, MATCH('Post-Survey'!$A367, Hidden!$A:$A, 0))</f>
        <v>#N/A</v>
      </c>
      <c r="K367" s="28" t="e">
        <f>INDEX('Post-Survey'!AP:AP, MATCH('Post-Survey'!$A367, Hidden!$A:$A, 0))</f>
        <v>#N/A</v>
      </c>
      <c r="L367" s="28" t="e">
        <f>INDEX('Post-Survey'!AQ:AQ, MATCH('Post-Survey'!$A367, Hidden!$A:$A, 0))</f>
        <v>#N/A</v>
      </c>
      <c r="M367" s="28" t="e">
        <f>INDEX('Post-Survey'!AR:AR, MATCH('Post-Survey'!$A367, Hidden!$A:$A, 0))</f>
        <v>#N/A</v>
      </c>
      <c r="N367" s="28" t="e">
        <f>INDEX('Post-Survey'!AS:AS, MATCH('Post-Survey'!$A367, Hidden!$A:$A, 0))</f>
        <v>#N/A</v>
      </c>
      <c r="O367" s="28" t="e">
        <f>INDEX('Post-Survey'!AT:AT, MATCH('Post-Survey'!$A367, Hidden!$A:$A, 0))</f>
        <v>#N/A</v>
      </c>
      <c r="P367" s="28" t="e">
        <f>INDEX('Post-Survey'!AU:AU, MATCH('Post-Survey'!$A367, Hidden!$A:$A, 0))</f>
        <v>#N/A</v>
      </c>
      <c r="Q367" s="28" t="e">
        <f t="shared" si="46"/>
        <v>#N/A</v>
      </c>
      <c r="R367" s="46" t="e">
        <f t="shared" si="47"/>
        <v>#N/A</v>
      </c>
      <c r="S367" s="46" t="e">
        <f t="shared" si="48"/>
        <v>#N/A</v>
      </c>
      <c r="T367" s="46" t="e">
        <f t="shared" si="49"/>
        <v>#N/A</v>
      </c>
      <c r="U367" s="46" t="e">
        <f t="shared" si="50"/>
        <v>#N/A</v>
      </c>
      <c r="V367" s="46" t="e">
        <f t="shared" si="51"/>
        <v>#N/A</v>
      </c>
      <c r="W367" s="46" t="e">
        <f t="shared" si="52"/>
        <v>#N/A</v>
      </c>
      <c r="X367" s="46" t="e">
        <f t="shared" si="53"/>
        <v>#N/A</v>
      </c>
      <c r="Y367" s="46" t="e">
        <f t="shared" si="54"/>
        <v>#N/A</v>
      </c>
    </row>
    <row r="368" spans="1:25" x14ac:dyDescent="0.3">
      <c r="A368" s="30" t="str">
        <f>IF('Pre-Survey'!A368&gt;0, 'Pre-Survey'!A368, "")</f>
        <v/>
      </c>
      <c r="B368" s="27" t="str">
        <f>IF('Pre-Survey'!$A368&gt;0, 'Pre-Survey'!AC368, "")</f>
        <v/>
      </c>
      <c r="C368" s="27" t="str">
        <f>IF('Pre-Survey'!$A368&gt;0, 'Pre-Survey'!AD368, "")</f>
        <v/>
      </c>
      <c r="D368" s="27" t="str">
        <f>IF('Pre-Survey'!$A368&gt;0, 'Pre-Survey'!AE368, "")</f>
        <v/>
      </c>
      <c r="E368" s="27" t="str">
        <f>IF('Pre-Survey'!$A368&gt;0, 'Pre-Survey'!AF368, "")</f>
        <v/>
      </c>
      <c r="F368" s="27" t="str">
        <f>IF('Pre-Survey'!$A368&gt;0, 'Pre-Survey'!AG368, "")</f>
        <v/>
      </c>
      <c r="G368" s="27" t="str">
        <f>IF('Pre-Survey'!$A368&gt;0, 'Pre-Survey'!AH368, "")</f>
        <v/>
      </c>
      <c r="H368" s="27" t="str">
        <f>IF('Pre-Survey'!$A368&gt;0, 'Pre-Survey'!AI368, "")</f>
        <v/>
      </c>
      <c r="I368" s="27" t="str">
        <f>IF('Pre-Survey'!$A368&gt;0, (SUM(B368:H368)), "")</f>
        <v/>
      </c>
      <c r="J368" s="28" t="e">
        <f>INDEX('Post-Survey'!AO:AO, MATCH('Post-Survey'!$A368, Hidden!$A:$A, 0))</f>
        <v>#N/A</v>
      </c>
      <c r="K368" s="28" t="e">
        <f>INDEX('Post-Survey'!AP:AP, MATCH('Post-Survey'!$A368, Hidden!$A:$A, 0))</f>
        <v>#N/A</v>
      </c>
      <c r="L368" s="28" t="e">
        <f>INDEX('Post-Survey'!AQ:AQ, MATCH('Post-Survey'!$A368, Hidden!$A:$A, 0))</f>
        <v>#N/A</v>
      </c>
      <c r="M368" s="28" t="e">
        <f>INDEX('Post-Survey'!AR:AR, MATCH('Post-Survey'!$A368, Hidden!$A:$A, 0))</f>
        <v>#N/A</v>
      </c>
      <c r="N368" s="28" t="e">
        <f>INDEX('Post-Survey'!AS:AS, MATCH('Post-Survey'!$A368, Hidden!$A:$A, 0))</f>
        <v>#N/A</v>
      </c>
      <c r="O368" s="28" t="e">
        <f>INDEX('Post-Survey'!AT:AT, MATCH('Post-Survey'!$A368, Hidden!$A:$A, 0))</f>
        <v>#N/A</v>
      </c>
      <c r="P368" s="28" t="e">
        <f>INDEX('Post-Survey'!AU:AU, MATCH('Post-Survey'!$A368, Hidden!$A:$A, 0))</f>
        <v>#N/A</v>
      </c>
      <c r="Q368" s="28" t="e">
        <f t="shared" si="46"/>
        <v>#N/A</v>
      </c>
      <c r="R368" s="46" t="e">
        <f t="shared" si="47"/>
        <v>#N/A</v>
      </c>
      <c r="S368" s="46" t="e">
        <f t="shared" si="48"/>
        <v>#N/A</v>
      </c>
      <c r="T368" s="46" t="e">
        <f t="shared" si="49"/>
        <v>#N/A</v>
      </c>
      <c r="U368" s="46" t="e">
        <f t="shared" si="50"/>
        <v>#N/A</v>
      </c>
      <c r="V368" s="46" t="e">
        <f t="shared" si="51"/>
        <v>#N/A</v>
      </c>
      <c r="W368" s="46" t="e">
        <f t="shared" si="52"/>
        <v>#N/A</v>
      </c>
      <c r="X368" s="46" t="e">
        <f t="shared" si="53"/>
        <v>#N/A</v>
      </c>
      <c r="Y368" s="46" t="e">
        <f t="shared" si="54"/>
        <v>#N/A</v>
      </c>
    </row>
    <row r="369" spans="1:25" x14ac:dyDescent="0.3">
      <c r="A369" s="30" t="str">
        <f>IF('Pre-Survey'!A369&gt;0, 'Pre-Survey'!A369, "")</f>
        <v/>
      </c>
      <c r="B369" s="27" t="str">
        <f>IF('Pre-Survey'!$A369&gt;0, 'Pre-Survey'!AC369, "")</f>
        <v/>
      </c>
      <c r="C369" s="27" t="str">
        <f>IF('Pre-Survey'!$A369&gt;0, 'Pre-Survey'!AD369, "")</f>
        <v/>
      </c>
      <c r="D369" s="27" t="str">
        <f>IF('Pre-Survey'!$A369&gt;0, 'Pre-Survey'!AE369, "")</f>
        <v/>
      </c>
      <c r="E369" s="27" t="str">
        <f>IF('Pre-Survey'!$A369&gt;0, 'Pre-Survey'!AF369, "")</f>
        <v/>
      </c>
      <c r="F369" s="27" t="str">
        <f>IF('Pre-Survey'!$A369&gt;0, 'Pre-Survey'!AG369, "")</f>
        <v/>
      </c>
      <c r="G369" s="27" t="str">
        <f>IF('Pre-Survey'!$A369&gt;0, 'Pre-Survey'!AH369, "")</f>
        <v/>
      </c>
      <c r="H369" s="27" t="str">
        <f>IF('Pre-Survey'!$A369&gt;0, 'Pre-Survey'!AI369, "")</f>
        <v/>
      </c>
      <c r="I369" s="27" t="str">
        <f>IF('Pre-Survey'!$A369&gt;0, (SUM(B369:H369)), "")</f>
        <v/>
      </c>
      <c r="J369" s="28" t="e">
        <f>INDEX('Post-Survey'!AO:AO, MATCH('Post-Survey'!$A369, Hidden!$A:$A, 0))</f>
        <v>#N/A</v>
      </c>
      <c r="K369" s="28" t="e">
        <f>INDEX('Post-Survey'!AP:AP, MATCH('Post-Survey'!$A369, Hidden!$A:$A, 0))</f>
        <v>#N/A</v>
      </c>
      <c r="L369" s="28" t="e">
        <f>INDEX('Post-Survey'!AQ:AQ, MATCH('Post-Survey'!$A369, Hidden!$A:$A, 0))</f>
        <v>#N/A</v>
      </c>
      <c r="M369" s="28" t="e">
        <f>INDEX('Post-Survey'!AR:AR, MATCH('Post-Survey'!$A369, Hidden!$A:$A, 0))</f>
        <v>#N/A</v>
      </c>
      <c r="N369" s="28" t="e">
        <f>INDEX('Post-Survey'!AS:AS, MATCH('Post-Survey'!$A369, Hidden!$A:$A, 0))</f>
        <v>#N/A</v>
      </c>
      <c r="O369" s="28" t="e">
        <f>INDEX('Post-Survey'!AT:AT, MATCH('Post-Survey'!$A369, Hidden!$A:$A, 0))</f>
        <v>#N/A</v>
      </c>
      <c r="P369" s="28" t="e">
        <f>INDEX('Post-Survey'!AU:AU, MATCH('Post-Survey'!$A369, Hidden!$A:$A, 0))</f>
        <v>#N/A</v>
      </c>
      <c r="Q369" s="28" t="e">
        <f t="shared" si="46"/>
        <v>#N/A</v>
      </c>
      <c r="R369" s="46" t="e">
        <f t="shared" si="47"/>
        <v>#N/A</v>
      </c>
      <c r="S369" s="46" t="e">
        <f t="shared" si="48"/>
        <v>#N/A</v>
      </c>
      <c r="T369" s="46" t="e">
        <f t="shared" si="49"/>
        <v>#N/A</v>
      </c>
      <c r="U369" s="46" t="e">
        <f t="shared" si="50"/>
        <v>#N/A</v>
      </c>
      <c r="V369" s="46" t="e">
        <f t="shared" si="51"/>
        <v>#N/A</v>
      </c>
      <c r="W369" s="46" t="e">
        <f t="shared" si="52"/>
        <v>#N/A</v>
      </c>
      <c r="X369" s="46" t="e">
        <f t="shared" si="53"/>
        <v>#N/A</v>
      </c>
      <c r="Y369" s="46" t="e">
        <f t="shared" si="54"/>
        <v>#N/A</v>
      </c>
    </row>
    <row r="370" spans="1:25" x14ac:dyDescent="0.3">
      <c r="A370" s="30" t="str">
        <f>IF('Pre-Survey'!A370&gt;0, 'Pre-Survey'!A370, "")</f>
        <v/>
      </c>
      <c r="B370" s="27" t="str">
        <f>IF('Pre-Survey'!$A370&gt;0, 'Pre-Survey'!AC370, "")</f>
        <v/>
      </c>
      <c r="C370" s="27" t="str">
        <f>IF('Pre-Survey'!$A370&gt;0, 'Pre-Survey'!AD370, "")</f>
        <v/>
      </c>
      <c r="D370" s="27" t="str">
        <f>IF('Pre-Survey'!$A370&gt;0, 'Pre-Survey'!AE370, "")</f>
        <v/>
      </c>
      <c r="E370" s="27" t="str">
        <f>IF('Pre-Survey'!$A370&gt;0, 'Pre-Survey'!AF370, "")</f>
        <v/>
      </c>
      <c r="F370" s="27" t="str">
        <f>IF('Pre-Survey'!$A370&gt;0, 'Pre-Survey'!AG370, "")</f>
        <v/>
      </c>
      <c r="G370" s="27" t="str">
        <f>IF('Pre-Survey'!$A370&gt;0, 'Pre-Survey'!AH370, "")</f>
        <v/>
      </c>
      <c r="H370" s="27" t="str">
        <f>IF('Pre-Survey'!$A370&gt;0, 'Pre-Survey'!AI370, "")</f>
        <v/>
      </c>
      <c r="I370" s="27" t="str">
        <f>IF('Pre-Survey'!$A370&gt;0, (SUM(B370:H370)), "")</f>
        <v/>
      </c>
      <c r="J370" s="28" t="e">
        <f>INDEX('Post-Survey'!AO:AO, MATCH('Post-Survey'!$A370, Hidden!$A:$A, 0))</f>
        <v>#N/A</v>
      </c>
      <c r="K370" s="28" t="e">
        <f>INDEX('Post-Survey'!AP:AP, MATCH('Post-Survey'!$A370, Hidden!$A:$A, 0))</f>
        <v>#N/A</v>
      </c>
      <c r="L370" s="28" t="e">
        <f>INDEX('Post-Survey'!AQ:AQ, MATCH('Post-Survey'!$A370, Hidden!$A:$A, 0))</f>
        <v>#N/A</v>
      </c>
      <c r="M370" s="28" t="e">
        <f>INDEX('Post-Survey'!AR:AR, MATCH('Post-Survey'!$A370, Hidden!$A:$A, 0))</f>
        <v>#N/A</v>
      </c>
      <c r="N370" s="28" t="e">
        <f>INDEX('Post-Survey'!AS:AS, MATCH('Post-Survey'!$A370, Hidden!$A:$A, 0))</f>
        <v>#N/A</v>
      </c>
      <c r="O370" s="28" t="e">
        <f>INDEX('Post-Survey'!AT:AT, MATCH('Post-Survey'!$A370, Hidden!$A:$A, 0))</f>
        <v>#N/A</v>
      </c>
      <c r="P370" s="28" t="e">
        <f>INDEX('Post-Survey'!AU:AU, MATCH('Post-Survey'!$A370, Hidden!$A:$A, 0))</f>
        <v>#N/A</v>
      </c>
      <c r="Q370" s="28" t="e">
        <f t="shared" si="46"/>
        <v>#N/A</v>
      </c>
      <c r="R370" s="46" t="e">
        <f t="shared" si="47"/>
        <v>#N/A</v>
      </c>
      <c r="S370" s="46" t="e">
        <f t="shared" si="48"/>
        <v>#N/A</v>
      </c>
      <c r="T370" s="46" t="e">
        <f t="shared" si="49"/>
        <v>#N/A</v>
      </c>
      <c r="U370" s="46" t="e">
        <f t="shared" si="50"/>
        <v>#N/A</v>
      </c>
      <c r="V370" s="46" t="e">
        <f t="shared" si="51"/>
        <v>#N/A</v>
      </c>
      <c r="W370" s="46" t="e">
        <f t="shared" si="52"/>
        <v>#N/A</v>
      </c>
      <c r="X370" s="46" t="e">
        <f t="shared" si="53"/>
        <v>#N/A</v>
      </c>
      <c r="Y370" s="46" t="e">
        <f t="shared" si="54"/>
        <v>#N/A</v>
      </c>
    </row>
    <row r="371" spans="1:25" x14ac:dyDescent="0.3">
      <c r="A371" s="30" t="str">
        <f>IF('Pre-Survey'!A371&gt;0, 'Pre-Survey'!A371, "")</f>
        <v/>
      </c>
      <c r="B371" s="27" t="str">
        <f>IF('Pre-Survey'!$A371&gt;0, 'Pre-Survey'!AC371, "")</f>
        <v/>
      </c>
      <c r="C371" s="27" t="str">
        <f>IF('Pre-Survey'!$A371&gt;0, 'Pre-Survey'!AD371, "")</f>
        <v/>
      </c>
      <c r="D371" s="27" t="str">
        <f>IF('Pre-Survey'!$A371&gt;0, 'Pre-Survey'!AE371, "")</f>
        <v/>
      </c>
      <c r="E371" s="27" t="str">
        <f>IF('Pre-Survey'!$A371&gt;0, 'Pre-Survey'!AF371, "")</f>
        <v/>
      </c>
      <c r="F371" s="27" t="str">
        <f>IF('Pre-Survey'!$A371&gt;0, 'Pre-Survey'!AG371, "")</f>
        <v/>
      </c>
      <c r="G371" s="27" t="str">
        <f>IF('Pre-Survey'!$A371&gt;0, 'Pre-Survey'!AH371, "")</f>
        <v/>
      </c>
      <c r="H371" s="27" t="str">
        <f>IF('Pre-Survey'!$A371&gt;0, 'Pre-Survey'!AI371, "")</f>
        <v/>
      </c>
      <c r="I371" s="27" t="str">
        <f>IF('Pre-Survey'!$A371&gt;0, (SUM(B371:H371)), "")</f>
        <v/>
      </c>
      <c r="J371" s="28" t="e">
        <f>INDEX('Post-Survey'!AO:AO, MATCH('Post-Survey'!$A371, Hidden!$A:$A, 0))</f>
        <v>#N/A</v>
      </c>
      <c r="K371" s="28" t="e">
        <f>INDEX('Post-Survey'!AP:AP, MATCH('Post-Survey'!$A371, Hidden!$A:$A, 0))</f>
        <v>#N/A</v>
      </c>
      <c r="L371" s="28" t="e">
        <f>INDEX('Post-Survey'!AQ:AQ, MATCH('Post-Survey'!$A371, Hidden!$A:$A, 0))</f>
        <v>#N/A</v>
      </c>
      <c r="M371" s="28" t="e">
        <f>INDEX('Post-Survey'!AR:AR, MATCH('Post-Survey'!$A371, Hidden!$A:$A, 0))</f>
        <v>#N/A</v>
      </c>
      <c r="N371" s="28" t="e">
        <f>INDEX('Post-Survey'!AS:AS, MATCH('Post-Survey'!$A371, Hidden!$A:$A, 0))</f>
        <v>#N/A</v>
      </c>
      <c r="O371" s="28" t="e">
        <f>INDEX('Post-Survey'!AT:AT, MATCH('Post-Survey'!$A371, Hidden!$A:$A, 0))</f>
        <v>#N/A</v>
      </c>
      <c r="P371" s="28" t="e">
        <f>INDEX('Post-Survey'!AU:AU, MATCH('Post-Survey'!$A371, Hidden!$A:$A, 0))</f>
        <v>#N/A</v>
      </c>
      <c r="Q371" s="28" t="e">
        <f t="shared" si="46"/>
        <v>#N/A</v>
      </c>
      <c r="R371" s="46" t="e">
        <f t="shared" si="47"/>
        <v>#N/A</v>
      </c>
      <c r="S371" s="46" t="e">
        <f t="shared" si="48"/>
        <v>#N/A</v>
      </c>
      <c r="T371" s="46" t="e">
        <f t="shared" si="49"/>
        <v>#N/A</v>
      </c>
      <c r="U371" s="46" t="e">
        <f t="shared" si="50"/>
        <v>#N/A</v>
      </c>
      <c r="V371" s="46" t="e">
        <f t="shared" si="51"/>
        <v>#N/A</v>
      </c>
      <c r="W371" s="46" t="e">
        <f t="shared" si="52"/>
        <v>#N/A</v>
      </c>
      <c r="X371" s="46" t="e">
        <f t="shared" si="53"/>
        <v>#N/A</v>
      </c>
      <c r="Y371" s="46" t="e">
        <f t="shared" si="54"/>
        <v>#N/A</v>
      </c>
    </row>
    <row r="372" spans="1:25" x14ac:dyDescent="0.3">
      <c r="A372" s="30" t="str">
        <f>IF('Pre-Survey'!A372&gt;0, 'Pre-Survey'!A372, "")</f>
        <v/>
      </c>
      <c r="B372" s="27" t="str">
        <f>IF('Pre-Survey'!$A372&gt;0, 'Pre-Survey'!AC372, "")</f>
        <v/>
      </c>
      <c r="C372" s="27" t="str">
        <f>IF('Pre-Survey'!$A372&gt;0, 'Pre-Survey'!AD372, "")</f>
        <v/>
      </c>
      <c r="D372" s="27" t="str">
        <f>IF('Pre-Survey'!$A372&gt;0, 'Pre-Survey'!AE372, "")</f>
        <v/>
      </c>
      <c r="E372" s="27" t="str">
        <f>IF('Pre-Survey'!$A372&gt;0, 'Pre-Survey'!AF372, "")</f>
        <v/>
      </c>
      <c r="F372" s="27" t="str">
        <f>IF('Pre-Survey'!$A372&gt;0, 'Pre-Survey'!AG372, "")</f>
        <v/>
      </c>
      <c r="G372" s="27" t="str">
        <f>IF('Pre-Survey'!$A372&gt;0, 'Pre-Survey'!AH372, "")</f>
        <v/>
      </c>
      <c r="H372" s="27" t="str">
        <f>IF('Pre-Survey'!$A372&gt;0, 'Pre-Survey'!AI372, "")</f>
        <v/>
      </c>
      <c r="I372" s="27" t="str">
        <f>IF('Pre-Survey'!$A372&gt;0, (SUM(B372:H372)), "")</f>
        <v/>
      </c>
      <c r="J372" s="28" t="e">
        <f>INDEX('Post-Survey'!AO:AO, MATCH('Post-Survey'!$A372, Hidden!$A:$A, 0))</f>
        <v>#N/A</v>
      </c>
      <c r="K372" s="28" t="e">
        <f>INDEX('Post-Survey'!AP:AP, MATCH('Post-Survey'!$A372, Hidden!$A:$A, 0))</f>
        <v>#N/A</v>
      </c>
      <c r="L372" s="28" t="e">
        <f>INDEX('Post-Survey'!AQ:AQ, MATCH('Post-Survey'!$A372, Hidden!$A:$A, 0))</f>
        <v>#N/A</v>
      </c>
      <c r="M372" s="28" t="e">
        <f>INDEX('Post-Survey'!AR:AR, MATCH('Post-Survey'!$A372, Hidden!$A:$A, 0))</f>
        <v>#N/A</v>
      </c>
      <c r="N372" s="28" t="e">
        <f>INDEX('Post-Survey'!AS:AS, MATCH('Post-Survey'!$A372, Hidden!$A:$A, 0))</f>
        <v>#N/A</v>
      </c>
      <c r="O372" s="28" t="e">
        <f>INDEX('Post-Survey'!AT:AT, MATCH('Post-Survey'!$A372, Hidden!$A:$A, 0))</f>
        <v>#N/A</v>
      </c>
      <c r="P372" s="28" t="e">
        <f>INDEX('Post-Survey'!AU:AU, MATCH('Post-Survey'!$A372, Hidden!$A:$A, 0))</f>
        <v>#N/A</v>
      </c>
      <c r="Q372" s="28" t="e">
        <f t="shared" si="46"/>
        <v>#N/A</v>
      </c>
      <c r="R372" s="46" t="e">
        <f t="shared" si="47"/>
        <v>#N/A</v>
      </c>
      <c r="S372" s="46" t="e">
        <f t="shared" si="48"/>
        <v>#N/A</v>
      </c>
      <c r="T372" s="46" t="e">
        <f t="shared" si="49"/>
        <v>#N/A</v>
      </c>
      <c r="U372" s="46" t="e">
        <f t="shared" si="50"/>
        <v>#N/A</v>
      </c>
      <c r="V372" s="46" t="e">
        <f t="shared" si="51"/>
        <v>#N/A</v>
      </c>
      <c r="W372" s="46" t="e">
        <f t="shared" si="52"/>
        <v>#N/A</v>
      </c>
      <c r="X372" s="46" t="e">
        <f t="shared" si="53"/>
        <v>#N/A</v>
      </c>
      <c r="Y372" s="46" t="e">
        <f t="shared" si="54"/>
        <v>#N/A</v>
      </c>
    </row>
    <row r="373" spans="1:25" x14ac:dyDescent="0.3">
      <c r="A373" s="30" t="str">
        <f>IF('Pre-Survey'!A373&gt;0, 'Pre-Survey'!A373, "")</f>
        <v/>
      </c>
      <c r="B373" s="27" t="str">
        <f>IF('Pre-Survey'!$A373&gt;0, 'Pre-Survey'!AC373, "")</f>
        <v/>
      </c>
      <c r="C373" s="27" t="str">
        <f>IF('Pre-Survey'!$A373&gt;0, 'Pre-Survey'!AD373, "")</f>
        <v/>
      </c>
      <c r="D373" s="27" t="str">
        <f>IF('Pre-Survey'!$A373&gt;0, 'Pre-Survey'!AE373, "")</f>
        <v/>
      </c>
      <c r="E373" s="27" t="str">
        <f>IF('Pre-Survey'!$A373&gt;0, 'Pre-Survey'!AF373, "")</f>
        <v/>
      </c>
      <c r="F373" s="27" t="str">
        <f>IF('Pre-Survey'!$A373&gt;0, 'Pre-Survey'!AG373, "")</f>
        <v/>
      </c>
      <c r="G373" s="27" t="str">
        <f>IF('Pre-Survey'!$A373&gt;0, 'Pre-Survey'!AH373, "")</f>
        <v/>
      </c>
      <c r="H373" s="27" t="str">
        <f>IF('Pre-Survey'!$A373&gt;0, 'Pre-Survey'!AI373, "")</f>
        <v/>
      </c>
      <c r="I373" s="27" t="str">
        <f>IF('Pre-Survey'!$A373&gt;0, (SUM(B373:H373)), "")</f>
        <v/>
      </c>
      <c r="J373" s="28" t="e">
        <f>INDEX('Post-Survey'!AO:AO, MATCH('Post-Survey'!$A373, Hidden!$A:$A, 0))</f>
        <v>#N/A</v>
      </c>
      <c r="K373" s="28" t="e">
        <f>INDEX('Post-Survey'!AP:AP, MATCH('Post-Survey'!$A373, Hidden!$A:$A, 0))</f>
        <v>#N/A</v>
      </c>
      <c r="L373" s="28" t="e">
        <f>INDEX('Post-Survey'!AQ:AQ, MATCH('Post-Survey'!$A373, Hidden!$A:$A, 0))</f>
        <v>#N/A</v>
      </c>
      <c r="M373" s="28" t="e">
        <f>INDEX('Post-Survey'!AR:AR, MATCH('Post-Survey'!$A373, Hidden!$A:$A, 0))</f>
        <v>#N/A</v>
      </c>
      <c r="N373" s="28" t="e">
        <f>INDEX('Post-Survey'!AS:AS, MATCH('Post-Survey'!$A373, Hidden!$A:$A, 0))</f>
        <v>#N/A</v>
      </c>
      <c r="O373" s="28" t="e">
        <f>INDEX('Post-Survey'!AT:AT, MATCH('Post-Survey'!$A373, Hidden!$A:$A, 0))</f>
        <v>#N/A</v>
      </c>
      <c r="P373" s="28" t="e">
        <f>INDEX('Post-Survey'!AU:AU, MATCH('Post-Survey'!$A373, Hidden!$A:$A, 0))</f>
        <v>#N/A</v>
      </c>
      <c r="Q373" s="28" t="e">
        <f t="shared" si="46"/>
        <v>#N/A</v>
      </c>
      <c r="R373" s="46" t="e">
        <f t="shared" si="47"/>
        <v>#N/A</v>
      </c>
      <c r="S373" s="46" t="e">
        <f t="shared" si="48"/>
        <v>#N/A</v>
      </c>
      <c r="T373" s="46" t="e">
        <f t="shared" si="49"/>
        <v>#N/A</v>
      </c>
      <c r="U373" s="46" t="e">
        <f t="shared" si="50"/>
        <v>#N/A</v>
      </c>
      <c r="V373" s="46" t="e">
        <f t="shared" si="51"/>
        <v>#N/A</v>
      </c>
      <c r="W373" s="46" t="e">
        <f t="shared" si="52"/>
        <v>#N/A</v>
      </c>
      <c r="X373" s="46" t="e">
        <f t="shared" si="53"/>
        <v>#N/A</v>
      </c>
      <c r="Y373" s="46" t="e">
        <f t="shared" si="54"/>
        <v>#N/A</v>
      </c>
    </row>
    <row r="374" spans="1:25" x14ac:dyDescent="0.3">
      <c r="A374" s="30" t="str">
        <f>IF('Pre-Survey'!A374&gt;0, 'Pre-Survey'!A374, "")</f>
        <v/>
      </c>
      <c r="B374" s="27" t="str">
        <f>IF('Pre-Survey'!$A374&gt;0, 'Pre-Survey'!AC374, "")</f>
        <v/>
      </c>
      <c r="C374" s="27" t="str">
        <f>IF('Pre-Survey'!$A374&gt;0, 'Pre-Survey'!AD374, "")</f>
        <v/>
      </c>
      <c r="D374" s="27" t="str">
        <f>IF('Pre-Survey'!$A374&gt;0, 'Pre-Survey'!AE374, "")</f>
        <v/>
      </c>
      <c r="E374" s="27" t="str">
        <f>IF('Pre-Survey'!$A374&gt;0, 'Pre-Survey'!AF374, "")</f>
        <v/>
      </c>
      <c r="F374" s="27" t="str">
        <f>IF('Pre-Survey'!$A374&gt;0, 'Pre-Survey'!AG374, "")</f>
        <v/>
      </c>
      <c r="G374" s="27" t="str">
        <f>IF('Pre-Survey'!$A374&gt;0, 'Pre-Survey'!AH374, "")</f>
        <v/>
      </c>
      <c r="H374" s="27" t="str">
        <f>IF('Pre-Survey'!$A374&gt;0, 'Pre-Survey'!AI374, "")</f>
        <v/>
      </c>
      <c r="I374" s="27" t="str">
        <f>IF('Pre-Survey'!$A374&gt;0, (SUM(B374:H374)), "")</f>
        <v/>
      </c>
      <c r="J374" s="28" t="e">
        <f>INDEX('Post-Survey'!AO:AO, MATCH('Post-Survey'!$A374, Hidden!$A:$A, 0))</f>
        <v>#N/A</v>
      </c>
      <c r="K374" s="28" t="e">
        <f>INDEX('Post-Survey'!AP:AP, MATCH('Post-Survey'!$A374, Hidden!$A:$A, 0))</f>
        <v>#N/A</v>
      </c>
      <c r="L374" s="28" t="e">
        <f>INDEX('Post-Survey'!AQ:AQ, MATCH('Post-Survey'!$A374, Hidden!$A:$A, 0))</f>
        <v>#N/A</v>
      </c>
      <c r="M374" s="28" t="e">
        <f>INDEX('Post-Survey'!AR:AR, MATCH('Post-Survey'!$A374, Hidden!$A:$A, 0))</f>
        <v>#N/A</v>
      </c>
      <c r="N374" s="28" t="e">
        <f>INDEX('Post-Survey'!AS:AS, MATCH('Post-Survey'!$A374, Hidden!$A:$A, 0))</f>
        <v>#N/A</v>
      </c>
      <c r="O374" s="28" t="e">
        <f>INDEX('Post-Survey'!AT:AT, MATCH('Post-Survey'!$A374, Hidden!$A:$A, 0))</f>
        <v>#N/A</v>
      </c>
      <c r="P374" s="28" t="e">
        <f>INDEX('Post-Survey'!AU:AU, MATCH('Post-Survey'!$A374, Hidden!$A:$A, 0))</f>
        <v>#N/A</v>
      </c>
      <c r="Q374" s="28" t="e">
        <f t="shared" si="46"/>
        <v>#N/A</v>
      </c>
      <c r="R374" s="46" t="e">
        <f t="shared" si="47"/>
        <v>#N/A</v>
      </c>
      <c r="S374" s="46" t="e">
        <f t="shared" si="48"/>
        <v>#N/A</v>
      </c>
      <c r="T374" s="46" t="e">
        <f t="shared" si="49"/>
        <v>#N/A</v>
      </c>
      <c r="U374" s="46" t="e">
        <f t="shared" si="50"/>
        <v>#N/A</v>
      </c>
      <c r="V374" s="46" t="e">
        <f t="shared" si="51"/>
        <v>#N/A</v>
      </c>
      <c r="W374" s="46" t="e">
        <f t="shared" si="52"/>
        <v>#N/A</v>
      </c>
      <c r="X374" s="46" t="e">
        <f t="shared" si="53"/>
        <v>#N/A</v>
      </c>
      <c r="Y374" s="46" t="e">
        <f t="shared" si="54"/>
        <v>#N/A</v>
      </c>
    </row>
    <row r="375" spans="1:25" x14ac:dyDescent="0.3">
      <c r="A375" s="30" t="str">
        <f>IF('Pre-Survey'!A375&gt;0, 'Pre-Survey'!A375, "")</f>
        <v/>
      </c>
      <c r="B375" s="27" t="str">
        <f>IF('Pre-Survey'!$A375&gt;0, 'Pre-Survey'!AC375, "")</f>
        <v/>
      </c>
      <c r="C375" s="27" t="str">
        <f>IF('Pre-Survey'!$A375&gt;0, 'Pre-Survey'!AD375, "")</f>
        <v/>
      </c>
      <c r="D375" s="27" t="str">
        <f>IF('Pre-Survey'!$A375&gt;0, 'Pre-Survey'!AE375, "")</f>
        <v/>
      </c>
      <c r="E375" s="27" t="str">
        <f>IF('Pre-Survey'!$A375&gt;0, 'Pre-Survey'!AF375, "")</f>
        <v/>
      </c>
      <c r="F375" s="27" t="str">
        <f>IF('Pre-Survey'!$A375&gt;0, 'Pre-Survey'!AG375, "")</f>
        <v/>
      </c>
      <c r="G375" s="27" t="str">
        <f>IF('Pre-Survey'!$A375&gt;0, 'Pre-Survey'!AH375, "")</f>
        <v/>
      </c>
      <c r="H375" s="27" t="str">
        <f>IF('Pre-Survey'!$A375&gt;0, 'Pre-Survey'!AI375, "")</f>
        <v/>
      </c>
      <c r="I375" s="27" t="str">
        <f>IF('Pre-Survey'!$A375&gt;0, (SUM(B375:H375)), "")</f>
        <v/>
      </c>
      <c r="J375" s="28" t="e">
        <f>INDEX('Post-Survey'!AO:AO, MATCH('Post-Survey'!$A375, Hidden!$A:$A, 0))</f>
        <v>#N/A</v>
      </c>
      <c r="K375" s="28" t="e">
        <f>INDEX('Post-Survey'!AP:AP, MATCH('Post-Survey'!$A375, Hidden!$A:$A, 0))</f>
        <v>#N/A</v>
      </c>
      <c r="L375" s="28" t="e">
        <f>INDEX('Post-Survey'!AQ:AQ, MATCH('Post-Survey'!$A375, Hidden!$A:$A, 0))</f>
        <v>#N/A</v>
      </c>
      <c r="M375" s="28" t="e">
        <f>INDEX('Post-Survey'!AR:AR, MATCH('Post-Survey'!$A375, Hidden!$A:$A, 0))</f>
        <v>#N/A</v>
      </c>
      <c r="N375" s="28" t="e">
        <f>INDEX('Post-Survey'!AS:AS, MATCH('Post-Survey'!$A375, Hidden!$A:$A, 0))</f>
        <v>#N/A</v>
      </c>
      <c r="O375" s="28" t="e">
        <f>INDEX('Post-Survey'!AT:AT, MATCH('Post-Survey'!$A375, Hidden!$A:$A, 0))</f>
        <v>#N/A</v>
      </c>
      <c r="P375" s="28" t="e">
        <f>INDEX('Post-Survey'!AU:AU, MATCH('Post-Survey'!$A375, Hidden!$A:$A, 0))</f>
        <v>#N/A</v>
      </c>
      <c r="Q375" s="28" t="e">
        <f t="shared" si="46"/>
        <v>#N/A</v>
      </c>
      <c r="R375" s="46" t="e">
        <f t="shared" si="47"/>
        <v>#N/A</v>
      </c>
      <c r="S375" s="46" t="e">
        <f t="shared" si="48"/>
        <v>#N/A</v>
      </c>
      <c r="T375" s="46" t="e">
        <f t="shared" si="49"/>
        <v>#N/A</v>
      </c>
      <c r="U375" s="46" t="e">
        <f t="shared" si="50"/>
        <v>#N/A</v>
      </c>
      <c r="V375" s="46" t="e">
        <f t="shared" si="51"/>
        <v>#N/A</v>
      </c>
      <c r="W375" s="46" t="e">
        <f t="shared" si="52"/>
        <v>#N/A</v>
      </c>
      <c r="X375" s="46" t="e">
        <f t="shared" si="53"/>
        <v>#N/A</v>
      </c>
      <c r="Y375" s="46" t="e">
        <f t="shared" si="54"/>
        <v>#N/A</v>
      </c>
    </row>
    <row r="376" spans="1:25" x14ac:dyDescent="0.3">
      <c r="A376" s="30" t="str">
        <f>IF('Pre-Survey'!A376&gt;0, 'Pre-Survey'!A376, "")</f>
        <v/>
      </c>
      <c r="B376" s="27" t="str">
        <f>IF('Pre-Survey'!$A376&gt;0, 'Pre-Survey'!AC376, "")</f>
        <v/>
      </c>
      <c r="C376" s="27" t="str">
        <f>IF('Pre-Survey'!$A376&gt;0, 'Pre-Survey'!AD376, "")</f>
        <v/>
      </c>
      <c r="D376" s="27" t="str">
        <f>IF('Pre-Survey'!$A376&gt;0, 'Pre-Survey'!AE376, "")</f>
        <v/>
      </c>
      <c r="E376" s="27" t="str">
        <f>IF('Pre-Survey'!$A376&gt;0, 'Pre-Survey'!AF376, "")</f>
        <v/>
      </c>
      <c r="F376" s="27" t="str">
        <f>IF('Pre-Survey'!$A376&gt;0, 'Pre-Survey'!AG376, "")</f>
        <v/>
      </c>
      <c r="G376" s="27" t="str">
        <f>IF('Pre-Survey'!$A376&gt;0, 'Pre-Survey'!AH376, "")</f>
        <v/>
      </c>
      <c r="H376" s="27" t="str">
        <f>IF('Pre-Survey'!$A376&gt;0, 'Pre-Survey'!AI376, "")</f>
        <v/>
      </c>
      <c r="I376" s="27" t="str">
        <f>IF('Pre-Survey'!$A376&gt;0, (SUM(B376:H376)), "")</f>
        <v/>
      </c>
      <c r="J376" s="28" t="e">
        <f>INDEX('Post-Survey'!AO:AO, MATCH('Post-Survey'!$A376, Hidden!$A:$A, 0))</f>
        <v>#N/A</v>
      </c>
      <c r="K376" s="28" t="e">
        <f>INDEX('Post-Survey'!AP:AP, MATCH('Post-Survey'!$A376, Hidden!$A:$A, 0))</f>
        <v>#N/A</v>
      </c>
      <c r="L376" s="28" t="e">
        <f>INDEX('Post-Survey'!AQ:AQ, MATCH('Post-Survey'!$A376, Hidden!$A:$A, 0))</f>
        <v>#N/A</v>
      </c>
      <c r="M376" s="28" t="e">
        <f>INDEX('Post-Survey'!AR:AR, MATCH('Post-Survey'!$A376, Hidden!$A:$A, 0))</f>
        <v>#N/A</v>
      </c>
      <c r="N376" s="28" t="e">
        <f>INDEX('Post-Survey'!AS:AS, MATCH('Post-Survey'!$A376, Hidden!$A:$A, 0))</f>
        <v>#N/A</v>
      </c>
      <c r="O376" s="28" t="e">
        <f>INDEX('Post-Survey'!AT:AT, MATCH('Post-Survey'!$A376, Hidden!$A:$A, 0))</f>
        <v>#N/A</v>
      </c>
      <c r="P376" s="28" t="e">
        <f>INDEX('Post-Survey'!AU:AU, MATCH('Post-Survey'!$A376, Hidden!$A:$A, 0))</f>
        <v>#N/A</v>
      </c>
      <c r="Q376" s="28" t="e">
        <f t="shared" si="46"/>
        <v>#N/A</v>
      </c>
      <c r="R376" s="46" t="e">
        <f t="shared" si="47"/>
        <v>#N/A</v>
      </c>
      <c r="S376" s="46" t="e">
        <f t="shared" si="48"/>
        <v>#N/A</v>
      </c>
      <c r="T376" s="46" t="e">
        <f t="shared" si="49"/>
        <v>#N/A</v>
      </c>
      <c r="U376" s="46" t="e">
        <f t="shared" si="50"/>
        <v>#N/A</v>
      </c>
      <c r="V376" s="46" t="e">
        <f t="shared" si="51"/>
        <v>#N/A</v>
      </c>
      <c r="W376" s="46" t="e">
        <f t="shared" si="52"/>
        <v>#N/A</v>
      </c>
      <c r="X376" s="46" t="e">
        <f t="shared" si="53"/>
        <v>#N/A</v>
      </c>
      <c r="Y376" s="46" t="e">
        <f t="shared" si="54"/>
        <v>#N/A</v>
      </c>
    </row>
    <row r="377" spans="1:25" x14ac:dyDescent="0.3">
      <c r="A377" s="30" t="str">
        <f>IF('Pre-Survey'!A377&gt;0, 'Pre-Survey'!A377, "")</f>
        <v/>
      </c>
      <c r="B377" s="27" t="str">
        <f>IF('Pre-Survey'!$A377&gt;0, 'Pre-Survey'!AC377, "")</f>
        <v/>
      </c>
      <c r="C377" s="27" t="str">
        <f>IF('Pre-Survey'!$A377&gt;0, 'Pre-Survey'!AD377, "")</f>
        <v/>
      </c>
      <c r="D377" s="27" t="str">
        <f>IF('Pre-Survey'!$A377&gt;0, 'Pre-Survey'!AE377, "")</f>
        <v/>
      </c>
      <c r="E377" s="27" t="str">
        <f>IF('Pre-Survey'!$A377&gt;0, 'Pre-Survey'!AF377, "")</f>
        <v/>
      </c>
      <c r="F377" s="27" t="str">
        <f>IF('Pre-Survey'!$A377&gt;0, 'Pre-Survey'!AG377, "")</f>
        <v/>
      </c>
      <c r="G377" s="27" t="str">
        <f>IF('Pre-Survey'!$A377&gt;0, 'Pre-Survey'!AH377, "")</f>
        <v/>
      </c>
      <c r="H377" s="27" t="str">
        <f>IF('Pre-Survey'!$A377&gt;0, 'Pre-Survey'!AI377, "")</f>
        <v/>
      </c>
      <c r="I377" s="27" t="str">
        <f>IF('Pre-Survey'!$A377&gt;0, (SUM(B377:H377)), "")</f>
        <v/>
      </c>
      <c r="J377" s="28" t="e">
        <f>INDEX('Post-Survey'!AO:AO, MATCH('Post-Survey'!$A377, Hidden!$A:$A, 0))</f>
        <v>#N/A</v>
      </c>
      <c r="K377" s="28" t="e">
        <f>INDEX('Post-Survey'!AP:AP, MATCH('Post-Survey'!$A377, Hidden!$A:$A, 0))</f>
        <v>#N/A</v>
      </c>
      <c r="L377" s="28" t="e">
        <f>INDEX('Post-Survey'!AQ:AQ, MATCH('Post-Survey'!$A377, Hidden!$A:$A, 0))</f>
        <v>#N/A</v>
      </c>
      <c r="M377" s="28" t="e">
        <f>INDEX('Post-Survey'!AR:AR, MATCH('Post-Survey'!$A377, Hidden!$A:$A, 0))</f>
        <v>#N/A</v>
      </c>
      <c r="N377" s="28" t="e">
        <f>INDEX('Post-Survey'!AS:AS, MATCH('Post-Survey'!$A377, Hidden!$A:$A, 0))</f>
        <v>#N/A</v>
      </c>
      <c r="O377" s="28" t="e">
        <f>INDEX('Post-Survey'!AT:AT, MATCH('Post-Survey'!$A377, Hidden!$A:$A, 0))</f>
        <v>#N/A</v>
      </c>
      <c r="P377" s="28" t="e">
        <f>INDEX('Post-Survey'!AU:AU, MATCH('Post-Survey'!$A377, Hidden!$A:$A, 0))</f>
        <v>#N/A</v>
      </c>
      <c r="Q377" s="28" t="e">
        <f t="shared" si="46"/>
        <v>#N/A</v>
      </c>
      <c r="R377" s="46" t="e">
        <f t="shared" si="47"/>
        <v>#N/A</v>
      </c>
      <c r="S377" s="46" t="e">
        <f t="shared" si="48"/>
        <v>#N/A</v>
      </c>
      <c r="T377" s="46" t="e">
        <f t="shared" si="49"/>
        <v>#N/A</v>
      </c>
      <c r="U377" s="46" t="e">
        <f t="shared" si="50"/>
        <v>#N/A</v>
      </c>
      <c r="V377" s="46" t="e">
        <f t="shared" si="51"/>
        <v>#N/A</v>
      </c>
      <c r="W377" s="46" t="e">
        <f t="shared" si="52"/>
        <v>#N/A</v>
      </c>
      <c r="X377" s="46" t="e">
        <f t="shared" si="53"/>
        <v>#N/A</v>
      </c>
      <c r="Y377" s="46" t="e">
        <f t="shared" si="54"/>
        <v>#N/A</v>
      </c>
    </row>
    <row r="378" spans="1:25" x14ac:dyDescent="0.3">
      <c r="A378" s="30" t="str">
        <f>IF('Pre-Survey'!A378&gt;0, 'Pre-Survey'!A378, "")</f>
        <v/>
      </c>
      <c r="B378" s="27" t="str">
        <f>IF('Pre-Survey'!$A378&gt;0, 'Pre-Survey'!AC378, "")</f>
        <v/>
      </c>
      <c r="C378" s="27" t="str">
        <f>IF('Pre-Survey'!$A378&gt;0, 'Pre-Survey'!AD378, "")</f>
        <v/>
      </c>
      <c r="D378" s="27" t="str">
        <f>IF('Pre-Survey'!$A378&gt;0, 'Pre-Survey'!AE378, "")</f>
        <v/>
      </c>
      <c r="E378" s="27" t="str">
        <f>IF('Pre-Survey'!$A378&gt;0, 'Pre-Survey'!AF378, "")</f>
        <v/>
      </c>
      <c r="F378" s="27" t="str">
        <f>IF('Pre-Survey'!$A378&gt;0, 'Pre-Survey'!AG378, "")</f>
        <v/>
      </c>
      <c r="G378" s="27" t="str">
        <f>IF('Pre-Survey'!$A378&gt;0, 'Pre-Survey'!AH378, "")</f>
        <v/>
      </c>
      <c r="H378" s="27" t="str">
        <f>IF('Pre-Survey'!$A378&gt;0, 'Pre-Survey'!AI378, "")</f>
        <v/>
      </c>
      <c r="I378" s="27" t="str">
        <f>IF('Pre-Survey'!$A378&gt;0, (SUM(B378:H378)), "")</f>
        <v/>
      </c>
      <c r="J378" s="28" t="e">
        <f>INDEX('Post-Survey'!AO:AO, MATCH('Post-Survey'!$A378, Hidden!$A:$A, 0))</f>
        <v>#N/A</v>
      </c>
      <c r="K378" s="28" t="e">
        <f>INDEX('Post-Survey'!AP:AP, MATCH('Post-Survey'!$A378, Hidden!$A:$A, 0))</f>
        <v>#N/A</v>
      </c>
      <c r="L378" s="28" t="e">
        <f>INDEX('Post-Survey'!AQ:AQ, MATCH('Post-Survey'!$A378, Hidden!$A:$A, 0))</f>
        <v>#N/A</v>
      </c>
      <c r="M378" s="28" t="e">
        <f>INDEX('Post-Survey'!AR:AR, MATCH('Post-Survey'!$A378, Hidden!$A:$A, 0))</f>
        <v>#N/A</v>
      </c>
      <c r="N378" s="28" t="e">
        <f>INDEX('Post-Survey'!AS:AS, MATCH('Post-Survey'!$A378, Hidden!$A:$A, 0))</f>
        <v>#N/A</v>
      </c>
      <c r="O378" s="28" t="e">
        <f>INDEX('Post-Survey'!AT:AT, MATCH('Post-Survey'!$A378, Hidden!$A:$A, 0))</f>
        <v>#N/A</v>
      </c>
      <c r="P378" s="28" t="e">
        <f>INDEX('Post-Survey'!AU:AU, MATCH('Post-Survey'!$A378, Hidden!$A:$A, 0))</f>
        <v>#N/A</v>
      </c>
      <c r="Q378" s="28" t="e">
        <f t="shared" si="46"/>
        <v>#N/A</v>
      </c>
      <c r="R378" s="46" t="e">
        <f t="shared" si="47"/>
        <v>#N/A</v>
      </c>
      <c r="S378" s="46" t="e">
        <f t="shared" si="48"/>
        <v>#N/A</v>
      </c>
      <c r="T378" s="46" t="e">
        <f t="shared" si="49"/>
        <v>#N/A</v>
      </c>
      <c r="U378" s="46" t="e">
        <f t="shared" si="50"/>
        <v>#N/A</v>
      </c>
      <c r="V378" s="46" t="e">
        <f t="shared" si="51"/>
        <v>#N/A</v>
      </c>
      <c r="W378" s="46" t="e">
        <f t="shared" si="52"/>
        <v>#N/A</v>
      </c>
      <c r="X378" s="46" t="e">
        <f t="shared" si="53"/>
        <v>#N/A</v>
      </c>
      <c r="Y378" s="46" t="e">
        <f t="shared" si="54"/>
        <v>#N/A</v>
      </c>
    </row>
    <row r="379" spans="1:25" x14ac:dyDescent="0.3">
      <c r="A379" s="30" t="str">
        <f>IF('Pre-Survey'!A379&gt;0, 'Pre-Survey'!A379, "")</f>
        <v/>
      </c>
      <c r="B379" s="27" t="str">
        <f>IF('Pre-Survey'!$A379&gt;0, 'Pre-Survey'!AC379, "")</f>
        <v/>
      </c>
      <c r="C379" s="27" t="str">
        <f>IF('Pre-Survey'!$A379&gt;0, 'Pre-Survey'!AD379, "")</f>
        <v/>
      </c>
      <c r="D379" s="27" t="str">
        <f>IF('Pre-Survey'!$A379&gt;0, 'Pre-Survey'!AE379, "")</f>
        <v/>
      </c>
      <c r="E379" s="27" t="str">
        <f>IF('Pre-Survey'!$A379&gt;0, 'Pre-Survey'!AF379, "")</f>
        <v/>
      </c>
      <c r="F379" s="27" t="str">
        <f>IF('Pre-Survey'!$A379&gt;0, 'Pre-Survey'!AG379, "")</f>
        <v/>
      </c>
      <c r="G379" s="27" t="str">
        <f>IF('Pre-Survey'!$A379&gt;0, 'Pre-Survey'!AH379, "")</f>
        <v/>
      </c>
      <c r="H379" s="27" t="str">
        <f>IF('Pre-Survey'!$A379&gt;0, 'Pre-Survey'!AI379, "")</f>
        <v/>
      </c>
      <c r="I379" s="27" t="str">
        <f>IF('Pre-Survey'!$A379&gt;0, (SUM(B379:H379)), "")</f>
        <v/>
      </c>
      <c r="J379" s="28" t="e">
        <f>INDEX('Post-Survey'!AO:AO, MATCH('Post-Survey'!$A379, Hidden!$A:$A, 0))</f>
        <v>#N/A</v>
      </c>
      <c r="K379" s="28" t="e">
        <f>INDEX('Post-Survey'!AP:AP, MATCH('Post-Survey'!$A379, Hidden!$A:$A, 0))</f>
        <v>#N/A</v>
      </c>
      <c r="L379" s="28" t="e">
        <f>INDEX('Post-Survey'!AQ:AQ, MATCH('Post-Survey'!$A379, Hidden!$A:$A, 0))</f>
        <v>#N/A</v>
      </c>
      <c r="M379" s="28" t="e">
        <f>INDEX('Post-Survey'!AR:AR, MATCH('Post-Survey'!$A379, Hidden!$A:$A, 0))</f>
        <v>#N/A</v>
      </c>
      <c r="N379" s="28" t="e">
        <f>INDEX('Post-Survey'!AS:AS, MATCH('Post-Survey'!$A379, Hidden!$A:$A, 0))</f>
        <v>#N/A</v>
      </c>
      <c r="O379" s="28" t="e">
        <f>INDEX('Post-Survey'!AT:AT, MATCH('Post-Survey'!$A379, Hidden!$A:$A, 0))</f>
        <v>#N/A</v>
      </c>
      <c r="P379" s="28" t="e">
        <f>INDEX('Post-Survey'!AU:AU, MATCH('Post-Survey'!$A379, Hidden!$A:$A, 0))</f>
        <v>#N/A</v>
      </c>
      <c r="Q379" s="28" t="e">
        <f t="shared" si="46"/>
        <v>#N/A</v>
      </c>
      <c r="R379" s="46" t="e">
        <f t="shared" si="47"/>
        <v>#N/A</v>
      </c>
      <c r="S379" s="46" t="e">
        <f t="shared" si="48"/>
        <v>#N/A</v>
      </c>
      <c r="T379" s="46" t="e">
        <f t="shared" si="49"/>
        <v>#N/A</v>
      </c>
      <c r="U379" s="46" t="e">
        <f t="shared" si="50"/>
        <v>#N/A</v>
      </c>
      <c r="V379" s="46" t="e">
        <f t="shared" si="51"/>
        <v>#N/A</v>
      </c>
      <c r="W379" s="46" t="e">
        <f t="shared" si="52"/>
        <v>#N/A</v>
      </c>
      <c r="X379" s="46" t="e">
        <f t="shared" si="53"/>
        <v>#N/A</v>
      </c>
      <c r="Y379" s="46" t="e">
        <f t="shared" si="54"/>
        <v>#N/A</v>
      </c>
    </row>
    <row r="380" spans="1:25" x14ac:dyDescent="0.3">
      <c r="A380" s="30" t="str">
        <f>IF('Pre-Survey'!A380&gt;0, 'Pre-Survey'!A380, "")</f>
        <v/>
      </c>
      <c r="B380" s="27" t="str">
        <f>IF('Pre-Survey'!$A380&gt;0, 'Pre-Survey'!AC380, "")</f>
        <v/>
      </c>
      <c r="C380" s="27" t="str">
        <f>IF('Pre-Survey'!$A380&gt;0, 'Pre-Survey'!AD380, "")</f>
        <v/>
      </c>
      <c r="D380" s="27" t="str">
        <f>IF('Pre-Survey'!$A380&gt;0, 'Pre-Survey'!AE380, "")</f>
        <v/>
      </c>
      <c r="E380" s="27" t="str">
        <f>IF('Pre-Survey'!$A380&gt;0, 'Pre-Survey'!AF380, "")</f>
        <v/>
      </c>
      <c r="F380" s="27" t="str">
        <f>IF('Pre-Survey'!$A380&gt;0, 'Pre-Survey'!AG380, "")</f>
        <v/>
      </c>
      <c r="G380" s="27" t="str">
        <f>IF('Pre-Survey'!$A380&gt;0, 'Pre-Survey'!AH380, "")</f>
        <v/>
      </c>
      <c r="H380" s="27" t="str">
        <f>IF('Pre-Survey'!$A380&gt;0, 'Pre-Survey'!AI380, "")</f>
        <v/>
      </c>
      <c r="I380" s="27" t="str">
        <f>IF('Pre-Survey'!$A380&gt;0, (SUM(B380:H380)), "")</f>
        <v/>
      </c>
      <c r="J380" s="28" t="e">
        <f>INDEX('Post-Survey'!AO:AO, MATCH('Post-Survey'!$A380, Hidden!$A:$A, 0))</f>
        <v>#N/A</v>
      </c>
      <c r="K380" s="28" t="e">
        <f>INDEX('Post-Survey'!AP:AP, MATCH('Post-Survey'!$A380, Hidden!$A:$A, 0))</f>
        <v>#N/A</v>
      </c>
      <c r="L380" s="28" t="e">
        <f>INDEX('Post-Survey'!AQ:AQ, MATCH('Post-Survey'!$A380, Hidden!$A:$A, 0))</f>
        <v>#N/A</v>
      </c>
      <c r="M380" s="28" t="e">
        <f>INDEX('Post-Survey'!AR:AR, MATCH('Post-Survey'!$A380, Hidden!$A:$A, 0))</f>
        <v>#N/A</v>
      </c>
      <c r="N380" s="28" t="e">
        <f>INDEX('Post-Survey'!AS:AS, MATCH('Post-Survey'!$A380, Hidden!$A:$A, 0))</f>
        <v>#N/A</v>
      </c>
      <c r="O380" s="28" t="e">
        <f>INDEX('Post-Survey'!AT:AT, MATCH('Post-Survey'!$A380, Hidden!$A:$A, 0))</f>
        <v>#N/A</v>
      </c>
      <c r="P380" s="28" t="e">
        <f>INDEX('Post-Survey'!AU:AU, MATCH('Post-Survey'!$A380, Hidden!$A:$A, 0))</f>
        <v>#N/A</v>
      </c>
      <c r="Q380" s="28" t="e">
        <f t="shared" si="46"/>
        <v>#N/A</v>
      </c>
      <c r="R380" s="46" t="e">
        <f t="shared" si="47"/>
        <v>#N/A</v>
      </c>
      <c r="S380" s="46" t="e">
        <f t="shared" si="48"/>
        <v>#N/A</v>
      </c>
      <c r="T380" s="46" t="e">
        <f t="shared" si="49"/>
        <v>#N/A</v>
      </c>
      <c r="U380" s="46" t="e">
        <f t="shared" si="50"/>
        <v>#N/A</v>
      </c>
      <c r="V380" s="46" t="e">
        <f t="shared" si="51"/>
        <v>#N/A</v>
      </c>
      <c r="W380" s="46" t="e">
        <f t="shared" si="52"/>
        <v>#N/A</v>
      </c>
      <c r="X380" s="46" t="e">
        <f t="shared" si="53"/>
        <v>#N/A</v>
      </c>
      <c r="Y380" s="46" t="e">
        <f t="shared" si="54"/>
        <v>#N/A</v>
      </c>
    </row>
    <row r="381" spans="1:25" x14ac:dyDescent="0.3">
      <c r="A381" s="30" t="str">
        <f>IF('Pre-Survey'!A381&gt;0, 'Pre-Survey'!A381, "")</f>
        <v/>
      </c>
      <c r="B381" s="27" t="str">
        <f>IF('Pre-Survey'!$A381&gt;0, 'Pre-Survey'!AC381, "")</f>
        <v/>
      </c>
      <c r="C381" s="27" t="str">
        <f>IF('Pre-Survey'!$A381&gt;0, 'Pre-Survey'!AD381, "")</f>
        <v/>
      </c>
      <c r="D381" s="27" t="str">
        <f>IF('Pre-Survey'!$A381&gt;0, 'Pre-Survey'!AE381, "")</f>
        <v/>
      </c>
      <c r="E381" s="27" t="str">
        <f>IF('Pre-Survey'!$A381&gt;0, 'Pre-Survey'!AF381, "")</f>
        <v/>
      </c>
      <c r="F381" s="27" t="str">
        <f>IF('Pre-Survey'!$A381&gt;0, 'Pre-Survey'!AG381, "")</f>
        <v/>
      </c>
      <c r="G381" s="27" t="str">
        <f>IF('Pre-Survey'!$A381&gt;0, 'Pre-Survey'!AH381, "")</f>
        <v/>
      </c>
      <c r="H381" s="27" t="str">
        <f>IF('Pre-Survey'!$A381&gt;0, 'Pre-Survey'!AI381, "")</f>
        <v/>
      </c>
      <c r="I381" s="27" t="str">
        <f>IF('Pre-Survey'!$A381&gt;0, (SUM(B381:H381)), "")</f>
        <v/>
      </c>
      <c r="J381" s="28" t="e">
        <f>INDEX('Post-Survey'!AO:AO, MATCH('Post-Survey'!$A381, Hidden!$A:$A, 0))</f>
        <v>#N/A</v>
      </c>
      <c r="K381" s="28" t="e">
        <f>INDEX('Post-Survey'!AP:AP, MATCH('Post-Survey'!$A381, Hidden!$A:$A, 0))</f>
        <v>#N/A</v>
      </c>
      <c r="L381" s="28" t="e">
        <f>INDEX('Post-Survey'!AQ:AQ, MATCH('Post-Survey'!$A381, Hidden!$A:$A, 0))</f>
        <v>#N/A</v>
      </c>
      <c r="M381" s="28" t="e">
        <f>INDEX('Post-Survey'!AR:AR, MATCH('Post-Survey'!$A381, Hidden!$A:$A, 0))</f>
        <v>#N/A</v>
      </c>
      <c r="N381" s="28" t="e">
        <f>INDEX('Post-Survey'!AS:AS, MATCH('Post-Survey'!$A381, Hidden!$A:$A, 0))</f>
        <v>#N/A</v>
      </c>
      <c r="O381" s="28" t="e">
        <f>INDEX('Post-Survey'!AT:AT, MATCH('Post-Survey'!$A381, Hidden!$A:$A, 0))</f>
        <v>#N/A</v>
      </c>
      <c r="P381" s="28" t="e">
        <f>INDEX('Post-Survey'!AU:AU, MATCH('Post-Survey'!$A381, Hidden!$A:$A, 0))</f>
        <v>#N/A</v>
      </c>
      <c r="Q381" s="28" t="e">
        <f t="shared" si="46"/>
        <v>#N/A</v>
      </c>
      <c r="R381" s="46" t="e">
        <f t="shared" si="47"/>
        <v>#N/A</v>
      </c>
      <c r="S381" s="46" t="e">
        <f t="shared" si="48"/>
        <v>#N/A</v>
      </c>
      <c r="T381" s="46" t="e">
        <f t="shared" si="49"/>
        <v>#N/A</v>
      </c>
      <c r="U381" s="46" t="e">
        <f t="shared" si="50"/>
        <v>#N/A</v>
      </c>
      <c r="V381" s="46" t="e">
        <f t="shared" si="51"/>
        <v>#N/A</v>
      </c>
      <c r="W381" s="46" t="e">
        <f t="shared" si="52"/>
        <v>#N/A</v>
      </c>
      <c r="X381" s="46" t="e">
        <f t="shared" si="53"/>
        <v>#N/A</v>
      </c>
      <c r="Y381" s="46" t="e">
        <f t="shared" si="54"/>
        <v>#N/A</v>
      </c>
    </row>
    <row r="382" spans="1:25" x14ac:dyDescent="0.3">
      <c r="A382" s="30" t="str">
        <f>IF('Pre-Survey'!A382&gt;0, 'Pre-Survey'!A382, "")</f>
        <v/>
      </c>
      <c r="B382" s="27" t="str">
        <f>IF('Pre-Survey'!$A382&gt;0, 'Pre-Survey'!AC382, "")</f>
        <v/>
      </c>
      <c r="C382" s="27" t="str">
        <f>IF('Pre-Survey'!$A382&gt;0, 'Pre-Survey'!AD382, "")</f>
        <v/>
      </c>
      <c r="D382" s="27" t="str">
        <f>IF('Pre-Survey'!$A382&gt;0, 'Pre-Survey'!AE382, "")</f>
        <v/>
      </c>
      <c r="E382" s="27" t="str">
        <f>IF('Pre-Survey'!$A382&gt;0, 'Pre-Survey'!AF382, "")</f>
        <v/>
      </c>
      <c r="F382" s="27" t="str">
        <f>IF('Pre-Survey'!$A382&gt;0, 'Pre-Survey'!AG382, "")</f>
        <v/>
      </c>
      <c r="G382" s="27" t="str">
        <f>IF('Pre-Survey'!$A382&gt;0, 'Pre-Survey'!AH382, "")</f>
        <v/>
      </c>
      <c r="H382" s="27" t="str">
        <f>IF('Pre-Survey'!$A382&gt;0, 'Pre-Survey'!AI382, "")</f>
        <v/>
      </c>
      <c r="I382" s="27" t="str">
        <f>IF('Pre-Survey'!$A382&gt;0, (SUM(B382:H382)), "")</f>
        <v/>
      </c>
      <c r="J382" s="28" t="e">
        <f>INDEX('Post-Survey'!AO:AO, MATCH('Post-Survey'!$A382, Hidden!$A:$A, 0))</f>
        <v>#N/A</v>
      </c>
      <c r="K382" s="28" t="e">
        <f>INDEX('Post-Survey'!AP:AP, MATCH('Post-Survey'!$A382, Hidden!$A:$A, 0))</f>
        <v>#N/A</v>
      </c>
      <c r="L382" s="28" t="e">
        <f>INDEX('Post-Survey'!AQ:AQ, MATCH('Post-Survey'!$A382, Hidden!$A:$A, 0))</f>
        <v>#N/A</v>
      </c>
      <c r="M382" s="28" t="e">
        <f>INDEX('Post-Survey'!AR:AR, MATCH('Post-Survey'!$A382, Hidden!$A:$A, 0))</f>
        <v>#N/A</v>
      </c>
      <c r="N382" s="28" t="e">
        <f>INDEX('Post-Survey'!AS:AS, MATCH('Post-Survey'!$A382, Hidden!$A:$A, 0))</f>
        <v>#N/A</v>
      </c>
      <c r="O382" s="28" t="e">
        <f>INDEX('Post-Survey'!AT:AT, MATCH('Post-Survey'!$A382, Hidden!$A:$A, 0))</f>
        <v>#N/A</v>
      </c>
      <c r="P382" s="28" t="e">
        <f>INDEX('Post-Survey'!AU:AU, MATCH('Post-Survey'!$A382, Hidden!$A:$A, 0))</f>
        <v>#N/A</v>
      </c>
      <c r="Q382" s="28" t="e">
        <f t="shared" si="46"/>
        <v>#N/A</v>
      </c>
      <c r="R382" s="46" t="e">
        <f t="shared" si="47"/>
        <v>#N/A</v>
      </c>
      <c r="S382" s="46" t="e">
        <f t="shared" si="48"/>
        <v>#N/A</v>
      </c>
      <c r="T382" s="46" t="e">
        <f t="shared" si="49"/>
        <v>#N/A</v>
      </c>
      <c r="U382" s="46" t="e">
        <f t="shared" si="50"/>
        <v>#N/A</v>
      </c>
      <c r="V382" s="46" t="e">
        <f t="shared" si="51"/>
        <v>#N/A</v>
      </c>
      <c r="W382" s="46" t="e">
        <f t="shared" si="52"/>
        <v>#N/A</v>
      </c>
      <c r="X382" s="46" t="e">
        <f t="shared" si="53"/>
        <v>#N/A</v>
      </c>
      <c r="Y382" s="46" t="e">
        <f t="shared" si="54"/>
        <v>#N/A</v>
      </c>
    </row>
    <row r="383" spans="1:25" x14ac:dyDescent="0.3">
      <c r="A383" s="30" t="str">
        <f>IF('Pre-Survey'!A383&gt;0, 'Pre-Survey'!A383, "")</f>
        <v/>
      </c>
      <c r="B383" s="27" t="str">
        <f>IF('Pre-Survey'!$A383&gt;0, 'Pre-Survey'!AC383, "")</f>
        <v/>
      </c>
      <c r="C383" s="27" t="str">
        <f>IF('Pre-Survey'!$A383&gt;0, 'Pre-Survey'!AD383, "")</f>
        <v/>
      </c>
      <c r="D383" s="27" t="str">
        <f>IF('Pre-Survey'!$A383&gt;0, 'Pre-Survey'!AE383, "")</f>
        <v/>
      </c>
      <c r="E383" s="27" t="str">
        <f>IF('Pre-Survey'!$A383&gt;0, 'Pre-Survey'!AF383, "")</f>
        <v/>
      </c>
      <c r="F383" s="27" t="str">
        <f>IF('Pre-Survey'!$A383&gt;0, 'Pre-Survey'!AG383, "")</f>
        <v/>
      </c>
      <c r="G383" s="27" t="str">
        <f>IF('Pre-Survey'!$A383&gt;0, 'Pre-Survey'!AH383, "")</f>
        <v/>
      </c>
      <c r="H383" s="27" t="str">
        <f>IF('Pre-Survey'!$A383&gt;0, 'Pre-Survey'!AI383, "")</f>
        <v/>
      </c>
      <c r="I383" s="27" t="str">
        <f>IF('Pre-Survey'!$A383&gt;0, (SUM(B383:H383)), "")</f>
        <v/>
      </c>
      <c r="J383" s="28" t="e">
        <f>INDEX('Post-Survey'!AO:AO, MATCH('Post-Survey'!$A383, Hidden!$A:$A, 0))</f>
        <v>#N/A</v>
      </c>
      <c r="K383" s="28" t="e">
        <f>INDEX('Post-Survey'!AP:AP, MATCH('Post-Survey'!$A383, Hidden!$A:$A, 0))</f>
        <v>#N/A</v>
      </c>
      <c r="L383" s="28" t="e">
        <f>INDEX('Post-Survey'!AQ:AQ, MATCH('Post-Survey'!$A383, Hidden!$A:$A, 0))</f>
        <v>#N/A</v>
      </c>
      <c r="M383" s="28" t="e">
        <f>INDEX('Post-Survey'!AR:AR, MATCH('Post-Survey'!$A383, Hidden!$A:$A, 0))</f>
        <v>#N/A</v>
      </c>
      <c r="N383" s="28" t="e">
        <f>INDEX('Post-Survey'!AS:AS, MATCH('Post-Survey'!$A383, Hidden!$A:$A, 0))</f>
        <v>#N/A</v>
      </c>
      <c r="O383" s="28" t="e">
        <f>INDEX('Post-Survey'!AT:AT, MATCH('Post-Survey'!$A383, Hidden!$A:$A, 0))</f>
        <v>#N/A</v>
      </c>
      <c r="P383" s="28" t="e">
        <f>INDEX('Post-Survey'!AU:AU, MATCH('Post-Survey'!$A383, Hidden!$A:$A, 0))</f>
        <v>#N/A</v>
      </c>
      <c r="Q383" s="28" t="e">
        <f t="shared" si="46"/>
        <v>#N/A</v>
      </c>
      <c r="R383" s="46" t="e">
        <f t="shared" si="47"/>
        <v>#N/A</v>
      </c>
      <c r="S383" s="46" t="e">
        <f t="shared" si="48"/>
        <v>#N/A</v>
      </c>
      <c r="T383" s="46" t="e">
        <f t="shared" si="49"/>
        <v>#N/A</v>
      </c>
      <c r="U383" s="46" t="e">
        <f t="shared" si="50"/>
        <v>#N/A</v>
      </c>
      <c r="V383" s="46" t="e">
        <f t="shared" si="51"/>
        <v>#N/A</v>
      </c>
      <c r="W383" s="46" t="e">
        <f t="shared" si="52"/>
        <v>#N/A</v>
      </c>
      <c r="X383" s="46" t="e">
        <f t="shared" si="53"/>
        <v>#N/A</v>
      </c>
      <c r="Y383" s="46" t="e">
        <f t="shared" si="54"/>
        <v>#N/A</v>
      </c>
    </row>
    <row r="384" spans="1:25" x14ac:dyDescent="0.3">
      <c r="A384" s="30" t="str">
        <f>IF('Pre-Survey'!A384&gt;0, 'Pre-Survey'!A384, "")</f>
        <v/>
      </c>
      <c r="B384" s="27" t="str">
        <f>IF('Pre-Survey'!$A384&gt;0, 'Pre-Survey'!AC384, "")</f>
        <v/>
      </c>
      <c r="C384" s="27" t="str">
        <f>IF('Pre-Survey'!$A384&gt;0, 'Pre-Survey'!AD384, "")</f>
        <v/>
      </c>
      <c r="D384" s="27" t="str">
        <f>IF('Pre-Survey'!$A384&gt;0, 'Pre-Survey'!AE384, "")</f>
        <v/>
      </c>
      <c r="E384" s="27" t="str">
        <f>IF('Pre-Survey'!$A384&gt;0, 'Pre-Survey'!AF384, "")</f>
        <v/>
      </c>
      <c r="F384" s="27" t="str">
        <f>IF('Pre-Survey'!$A384&gt;0, 'Pre-Survey'!AG384, "")</f>
        <v/>
      </c>
      <c r="G384" s="27" t="str">
        <f>IF('Pre-Survey'!$A384&gt;0, 'Pre-Survey'!AH384, "")</f>
        <v/>
      </c>
      <c r="H384" s="27" t="str">
        <f>IF('Pre-Survey'!$A384&gt;0, 'Pre-Survey'!AI384, "")</f>
        <v/>
      </c>
      <c r="I384" s="27" t="str">
        <f>IF('Pre-Survey'!$A384&gt;0, (SUM(B384:H384)), "")</f>
        <v/>
      </c>
      <c r="J384" s="28" t="e">
        <f>INDEX('Post-Survey'!AO:AO, MATCH('Post-Survey'!$A384, Hidden!$A:$A, 0))</f>
        <v>#N/A</v>
      </c>
      <c r="K384" s="28" t="e">
        <f>INDEX('Post-Survey'!AP:AP, MATCH('Post-Survey'!$A384, Hidden!$A:$A, 0))</f>
        <v>#N/A</v>
      </c>
      <c r="L384" s="28" t="e">
        <f>INDEX('Post-Survey'!AQ:AQ, MATCH('Post-Survey'!$A384, Hidden!$A:$A, 0))</f>
        <v>#N/A</v>
      </c>
      <c r="M384" s="28" t="e">
        <f>INDEX('Post-Survey'!AR:AR, MATCH('Post-Survey'!$A384, Hidden!$A:$A, 0))</f>
        <v>#N/A</v>
      </c>
      <c r="N384" s="28" t="e">
        <f>INDEX('Post-Survey'!AS:AS, MATCH('Post-Survey'!$A384, Hidden!$A:$A, 0))</f>
        <v>#N/A</v>
      </c>
      <c r="O384" s="28" t="e">
        <f>INDEX('Post-Survey'!AT:AT, MATCH('Post-Survey'!$A384, Hidden!$A:$A, 0))</f>
        <v>#N/A</v>
      </c>
      <c r="P384" s="28" t="e">
        <f>INDEX('Post-Survey'!AU:AU, MATCH('Post-Survey'!$A384, Hidden!$A:$A, 0))</f>
        <v>#N/A</v>
      </c>
      <c r="Q384" s="28" t="e">
        <f t="shared" si="46"/>
        <v>#N/A</v>
      </c>
      <c r="R384" s="46" t="e">
        <f t="shared" si="47"/>
        <v>#N/A</v>
      </c>
      <c r="S384" s="46" t="e">
        <f t="shared" si="48"/>
        <v>#N/A</v>
      </c>
      <c r="T384" s="46" t="e">
        <f t="shared" si="49"/>
        <v>#N/A</v>
      </c>
      <c r="U384" s="46" t="e">
        <f t="shared" si="50"/>
        <v>#N/A</v>
      </c>
      <c r="V384" s="46" t="e">
        <f t="shared" si="51"/>
        <v>#N/A</v>
      </c>
      <c r="W384" s="46" t="e">
        <f t="shared" si="52"/>
        <v>#N/A</v>
      </c>
      <c r="X384" s="46" t="e">
        <f t="shared" si="53"/>
        <v>#N/A</v>
      </c>
      <c r="Y384" s="46" t="e">
        <f t="shared" si="54"/>
        <v>#N/A</v>
      </c>
    </row>
    <row r="385" spans="1:25" x14ac:dyDescent="0.3">
      <c r="A385" s="30" t="str">
        <f>IF('Pre-Survey'!A385&gt;0, 'Pre-Survey'!A385, "")</f>
        <v/>
      </c>
      <c r="B385" s="27" t="str">
        <f>IF('Pre-Survey'!$A385&gt;0, 'Pre-Survey'!AC385, "")</f>
        <v/>
      </c>
      <c r="C385" s="27" t="str">
        <f>IF('Pre-Survey'!$A385&gt;0, 'Pre-Survey'!AD385, "")</f>
        <v/>
      </c>
      <c r="D385" s="27" t="str">
        <f>IF('Pre-Survey'!$A385&gt;0, 'Pre-Survey'!AE385, "")</f>
        <v/>
      </c>
      <c r="E385" s="27" t="str">
        <f>IF('Pre-Survey'!$A385&gt;0, 'Pre-Survey'!AF385, "")</f>
        <v/>
      </c>
      <c r="F385" s="27" t="str">
        <f>IF('Pre-Survey'!$A385&gt;0, 'Pre-Survey'!AG385, "")</f>
        <v/>
      </c>
      <c r="G385" s="27" t="str">
        <f>IF('Pre-Survey'!$A385&gt;0, 'Pre-Survey'!AH385, "")</f>
        <v/>
      </c>
      <c r="H385" s="27" t="str">
        <f>IF('Pre-Survey'!$A385&gt;0, 'Pre-Survey'!AI385, "")</f>
        <v/>
      </c>
      <c r="I385" s="27" t="str">
        <f>IF('Pre-Survey'!$A385&gt;0, (SUM(B385:H385)), "")</f>
        <v/>
      </c>
      <c r="J385" s="28" t="e">
        <f>INDEX('Post-Survey'!AO:AO, MATCH('Post-Survey'!$A385, Hidden!$A:$A, 0))</f>
        <v>#N/A</v>
      </c>
      <c r="K385" s="28" t="e">
        <f>INDEX('Post-Survey'!AP:AP, MATCH('Post-Survey'!$A385, Hidden!$A:$A, 0))</f>
        <v>#N/A</v>
      </c>
      <c r="L385" s="28" t="e">
        <f>INDEX('Post-Survey'!AQ:AQ, MATCH('Post-Survey'!$A385, Hidden!$A:$A, 0))</f>
        <v>#N/A</v>
      </c>
      <c r="M385" s="28" t="e">
        <f>INDEX('Post-Survey'!AR:AR, MATCH('Post-Survey'!$A385, Hidden!$A:$A, 0))</f>
        <v>#N/A</v>
      </c>
      <c r="N385" s="28" t="e">
        <f>INDEX('Post-Survey'!AS:AS, MATCH('Post-Survey'!$A385, Hidden!$A:$A, 0))</f>
        <v>#N/A</v>
      </c>
      <c r="O385" s="28" t="e">
        <f>INDEX('Post-Survey'!AT:AT, MATCH('Post-Survey'!$A385, Hidden!$A:$A, 0))</f>
        <v>#N/A</v>
      </c>
      <c r="P385" s="28" t="e">
        <f>INDEX('Post-Survey'!AU:AU, MATCH('Post-Survey'!$A385, Hidden!$A:$A, 0))</f>
        <v>#N/A</v>
      </c>
      <c r="Q385" s="28" t="e">
        <f t="shared" si="46"/>
        <v>#N/A</v>
      </c>
      <c r="R385" s="46" t="e">
        <f t="shared" si="47"/>
        <v>#N/A</v>
      </c>
      <c r="S385" s="46" t="e">
        <f t="shared" si="48"/>
        <v>#N/A</v>
      </c>
      <c r="T385" s="46" t="e">
        <f t="shared" si="49"/>
        <v>#N/A</v>
      </c>
      <c r="U385" s="46" t="e">
        <f t="shared" si="50"/>
        <v>#N/A</v>
      </c>
      <c r="V385" s="46" t="e">
        <f t="shared" si="51"/>
        <v>#N/A</v>
      </c>
      <c r="W385" s="46" t="e">
        <f t="shared" si="52"/>
        <v>#N/A</v>
      </c>
      <c r="X385" s="46" t="e">
        <f t="shared" si="53"/>
        <v>#N/A</v>
      </c>
      <c r="Y385" s="46" t="e">
        <f t="shared" si="54"/>
        <v>#N/A</v>
      </c>
    </row>
    <row r="386" spans="1:25" x14ac:dyDescent="0.3">
      <c r="A386" s="30" t="str">
        <f>IF('Pre-Survey'!A386&gt;0, 'Pre-Survey'!A386, "")</f>
        <v/>
      </c>
      <c r="B386" s="27" t="str">
        <f>IF('Pre-Survey'!$A386&gt;0, 'Pre-Survey'!AC386, "")</f>
        <v/>
      </c>
      <c r="C386" s="27" t="str">
        <f>IF('Pre-Survey'!$A386&gt;0, 'Pre-Survey'!AD386, "")</f>
        <v/>
      </c>
      <c r="D386" s="27" t="str">
        <f>IF('Pre-Survey'!$A386&gt;0, 'Pre-Survey'!AE386, "")</f>
        <v/>
      </c>
      <c r="E386" s="27" t="str">
        <f>IF('Pre-Survey'!$A386&gt;0, 'Pre-Survey'!AF386, "")</f>
        <v/>
      </c>
      <c r="F386" s="27" t="str">
        <f>IF('Pre-Survey'!$A386&gt;0, 'Pre-Survey'!AG386, "")</f>
        <v/>
      </c>
      <c r="G386" s="27" t="str">
        <f>IF('Pre-Survey'!$A386&gt;0, 'Pre-Survey'!AH386, "")</f>
        <v/>
      </c>
      <c r="H386" s="27" t="str">
        <f>IF('Pre-Survey'!$A386&gt;0, 'Pre-Survey'!AI386, "")</f>
        <v/>
      </c>
      <c r="I386" s="27" t="str">
        <f>IF('Pre-Survey'!$A386&gt;0, (SUM(B386:H386)), "")</f>
        <v/>
      </c>
      <c r="J386" s="28" t="e">
        <f>INDEX('Post-Survey'!AO:AO, MATCH('Post-Survey'!$A386, Hidden!$A:$A, 0))</f>
        <v>#N/A</v>
      </c>
      <c r="K386" s="28" t="e">
        <f>INDEX('Post-Survey'!AP:AP, MATCH('Post-Survey'!$A386, Hidden!$A:$A, 0))</f>
        <v>#N/A</v>
      </c>
      <c r="L386" s="28" t="e">
        <f>INDEX('Post-Survey'!AQ:AQ, MATCH('Post-Survey'!$A386, Hidden!$A:$A, 0))</f>
        <v>#N/A</v>
      </c>
      <c r="M386" s="28" t="e">
        <f>INDEX('Post-Survey'!AR:AR, MATCH('Post-Survey'!$A386, Hidden!$A:$A, 0))</f>
        <v>#N/A</v>
      </c>
      <c r="N386" s="28" t="e">
        <f>INDEX('Post-Survey'!AS:AS, MATCH('Post-Survey'!$A386, Hidden!$A:$A, 0))</f>
        <v>#N/A</v>
      </c>
      <c r="O386" s="28" t="e">
        <f>INDEX('Post-Survey'!AT:AT, MATCH('Post-Survey'!$A386, Hidden!$A:$A, 0))</f>
        <v>#N/A</v>
      </c>
      <c r="P386" s="28" t="e">
        <f>INDEX('Post-Survey'!AU:AU, MATCH('Post-Survey'!$A386, Hidden!$A:$A, 0))</f>
        <v>#N/A</v>
      </c>
      <c r="Q386" s="28" t="e">
        <f t="shared" si="46"/>
        <v>#N/A</v>
      </c>
      <c r="R386" s="46" t="e">
        <f t="shared" si="47"/>
        <v>#N/A</v>
      </c>
      <c r="S386" s="46" t="e">
        <f t="shared" si="48"/>
        <v>#N/A</v>
      </c>
      <c r="T386" s="46" t="e">
        <f t="shared" si="49"/>
        <v>#N/A</v>
      </c>
      <c r="U386" s="46" t="e">
        <f t="shared" si="50"/>
        <v>#N/A</v>
      </c>
      <c r="V386" s="46" t="e">
        <f t="shared" si="51"/>
        <v>#N/A</v>
      </c>
      <c r="W386" s="46" t="e">
        <f t="shared" si="52"/>
        <v>#N/A</v>
      </c>
      <c r="X386" s="46" t="e">
        <f t="shared" si="53"/>
        <v>#N/A</v>
      </c>
      <c r="Y386" s="46" t="e">
        <f t="shared" si="54"/>
        <v>#N/A</v>
      </c>
    </row>
    <row r="387" spans="1:25" x14ac:dyDescent="0.3">
      <c r="A387" s="30" t="str">
        <f>IF('Pre-Survey'!A387&gt;0, 'Pre-Survey'!A387, "")</f>
        <v/>
      </c>
      <c r="B387" s="27" t="str">
        <f>IF('Pre-Survey'!$A387&gt;0, 'Pre-Survey'!AC387, "")</f>
        <v/>
      </c>
      <c r="C387" s="27" t="str">
        <f>IF('Pre-Survey'!$A387&gt;0, 'Pre-Survey'!AD387, "")</f>
        <v/>
      </c>
      <c r="D387" s="27" t="str">
        <f>IF('Pre-Survey'!$A387&gt;0, 'Pre-Survey'!AE387, "")</f>
        <v/>
      </c>
      <c r="E387" s="27" t="str">
        <f>IF('Pre-Survey'!$A387&gt;0, 'Pre-Survey'!AF387, "")</f>
        <v/>
      </c>
      <c r="F387" s="27" t="str">
        <f>IF('Pre-Survey'!$A387&gt;0, 'Pre-Survey'!AG387, "")</f>
        <v/>
      </c>
      <c r="G387" s="27" t="str">
        <f>IF('Pre-Survey'!$A387&gt;0, 'Pre-Survey'!AH387, "")</f>
        <v/>
      </c>
      <c r="H387" s="27" t="str">
        <f>IF('Pre-Survey'!$A387&gt;0, 'Pre-Survey'!AI387, "")</f>
        <v/>
      </c>
      <c r="I387" s="27" t="str">
        <f>IF('Pre-Survey'!$A387&gt;0, (SUM(B387:H387)), "")</f>
        <v/>
      </c>
      <c r="J387" s="28" t="e">
        <f>INDEX('Post-Survey'!AO:AO, MATCH('Post-Survey'!$A387, Hidden!$A:$A, 0))</f>
        <v>#N/A</v>
      </c>
      <c r="K387" s="28" t="e">
        <f>INDEX('Post-Survey'!AP:AP, MATCH('Post-Survey'!$A387, Hidden!$A:$A, 0))</f>
        <v>#N/A</v>
      </c>
      <c r="L387" s="28" t="e">
        <f>INDEX('Post-Survey'!AQ:AQ, MATCH('Post-Survey'!$A387, Hidden!$A:$A, 0))</f>
        <v>#N/A</v>
      </c>
      <c r="M387" s="28" t="e">
        <f>INDEX('Post-Survey'!AR:AR, MATCH('Post-Survey'!$A387, Hidden!$A:$A, 0))</f>
        <v>#N/A</v>
      </c>
      <c r="N387" s="28" t="e">
        <f>INDEX('Post-Survey'!AS:AS, MATCH('Post-Survey'!$A387, Hidden!$A:$A, 0))</f>
        <v>#N/A</v>
      </c>
      <c r="O387" s="28" t="e">
        <f>INDEX('Post-Survey'!AT:AT, MATCH('Post-Survey'!$A387, Hidden!$A:$A, 0))</f>
        <v>#N/A</v>
      </c>
      <c r="P387" s="28" t="e">
        <f>INDEX('Post-Survey'!AU:AU, MATCH('Post-Survey'!$A387, Hidden!$A:$A, 0))</f>
        <v>#N/A</v>
      </c>
      <c r="Q387" s="28" t="e">
        <f t="shared" si="46"/>
        <v>#N/A</v>
      </c>
      <c r="R387" s="46" t="e">
        <f t="shared" si="47"/>
        <v>#N/A</v>
      </c>
      <c r="S387" s="46" t="e">
        <f t="shared" si="48"/>
        <v>#N/A</v>
      </c>
      <c r="T387" s="46" t="e">
        <f t="shared" si="49"/>
        <v>#N/A</v>
      </c>
      <c r="U387" s="46" t="e">
        <f t="shared" si="50"/>
        <v>#N/A</v>
      </c>
      <c r="V387" s="46" t="e">
        <f t="shared" si="51"/>
        <v>#N/A</v>
      </c>
      <c r="W387" s="46" t="e">
        <f t="shared" si="52"/>
        <v>#N/A</v>
      </c>
      <c r="X387" s="46" t="e">
        <f t="shared" si="53"/>
        <v>#N/A</v>
      </c>
      <c r="Y387" s="46" t="e">
        <f t="shared" si="54"/>
        <v>#N/A</v>
      </c>
    </row>
    <row r="388" spans="1:25" x14ac:dyDescent="0.3">
      <c r="A388" s="30" t="str">
        <f>IF('Pre-Survey'!A388&gt;0, 'Pre-Survey'!A388, "")</f>
        <v/>
      </c>
      <c r="B388" s="27" t="str">
        <f>IF('Pre-Survey'!$A388&gt;0, 'Pre-Survey'!AC388, "")</f>
        <v/>
      </c>
      <c r="C388" s="27" t="str">
        <f>IF('Pre-Survey'!$A388&gt;0, 'Pre-Survey'!AD388, "")</f>
        <v/>
      </c>
      <c r="D388" s="27" t="str">
        <f>IF('Pre-Survey'!$A388&gt;0, 'Pre-Survey'!AE388, "")</f>
        <v/>
      </c>
      <c r="E388" s="27" t="str">
        <f>IF('Pre-Survey'!$A388&gt;0, 'Pre-Survey'!AF388, "")</f>
        <v/>
      </c>
      <c r="F388" s="27" t="str">
        <f>IF('Pre-Survey'!$A388&gt;0, 'Pre-Survey'!AG388, "")</f>
        <v/>
      </c>
      <c r="G388" s="27" t="str">
        <f>IF('Pre-Survey'!$A388&gt;0, 'Pre-Survey'!AH388, "")</f>
        <v/>
      </c>
      <c r="H388" s="27" t="str">
        <f>IF('Pre-Survey'!$A388&gt;0, 'Pre-Survey'!AI388, "")</f>
        <v/>
      </c>
      <c r="I388" s="27" t="str">
        <f>IF('Pre-Survey'!$A388&gt;0, (SUM(B388:H388)), "")</f>
        <v/>
      </c>
      <c r="J388" s="28" t="e">
        <f>INDEX('Post-Survey'!AO:AO, MATCH('Post-Survey'!$A388, Hidden!$A:$A, 0))</f>
        <v>#N/A</v>
      </c>
      <c r="K388" s="28" t="e">
        <f>INDEX('Post-Survey'!AP:AP, MATCH('Post-Survey'!$A388, Hidden!$A:$A, 0))</f>
        <v>#N/A</v>
      </c>
      <c r="L388" s="28" t="e">
        <f>INDEX('Post-Survey'!AQ:AQ, MATCH('Post-Survey'!$A388, Hidden!$A:$A, 0))</f>
        <v>#N/A</v>
      </c>
      <c r="M388" s="28" t="e">
        <f>INDEX('Post-Survey'!AR:AR, MATCH('Post-Survey'!$A388, Hidden!$A:$A, 0))</f>
        <v>#N/A</v>
      </c>
      <c r="N388" s="28" t="e">
        <f>INDEX('Post-Survey'!AS:AS, MATCH('Post-Survey'!$A388, Hidden!$A:$A, 0))</f>
        <v>#N/A</v>
      </c>
      <c r="O388" s="28" t="e">
        <f>INDEX('Post-Survey'!AT:AT, MATCH('Post-Survey'!$A388, Hidden!$A:$A, 0))</f>
        <v>#N/A</v>
      </c>
      <c r="P388" s="28" t="e">
        <f>INDEX('Post-Survey'!AU:AU, MATCH('Post-Survey'!$A388, Hidden!$A:$A, 0))</f>
        <v>#N/A</v>
      </c>
      <c r="Q388" s="28" t="e">
        <f t="shared" ref="Q388:Q451" si="55">SUM(J388:P388)</f>
        <v>#N/A</v>
      </c>
      <c r="R388" s="46" t="e">
        <f t="shared" ref="R388:R451" si="56">J388-B388</f>
        <v>#N/A</v>
      </c>
      <c r="S388" s="46" t="e">
        <f t="shared" ref="S388:S451" si="57">K388-C388</f>
        <v>#N/A</v>
      </c>
      <c r="T388" s="46" t="e">
        <f t="shared" ref="T388:T451" si="58">L388-D388</f>
        <v>#N/A</v>
      </c>
      <c r="U388" s="46" t="e">
        <f t="shared" ref="U388:U451" si="59">M388-E388</f>
        <v>#N/A</v>
      </c>
      <c r="V388" s="46" t="e">
        <f t="shared" ref="V388:V451" si="60">N388-F388</f>
        <v>#N/A</v>
      </c>
      <c r="W388" s="46" t="e">
        <f t="shared" ref="W388:W451" si="61">O388-G388</f>
        <v>#N/A</v>
      </c>
      <c r="X388" s="46" t="e">
        <f t="shared" ref="X388:X451" si="62">P388-H388</f>
        <v>#N/A</v>
      </c>
      <c r="Y388" s="46" t="e">
        <f t="shared" ref="Y388:Y451" si="63">Q388-I388</f>
        <v>#N/A</v>
      </c>
    </row>
    <row r="389" spans="1:25" x14ac:dyDescent="0.3">
      <c r="A389" s="30" t="str">
        <f>IF('Pre-Survey'!A389&gt;0, 'Pre-Survey'!A389, "")</f>
        <v/>
      </c>
      <c r="B389" s="27" t="str">
        <f>IF('Pre-Survey'!$A389&gt;0, 'Pre-Survey'!AC389, "")</f>
        <v/>
      </c>
      <c r="C389" s="27" t="str">
        <f>IF('Pre-Survey'!$A389&gt;0, 'Pre-Survey'!AD389, "")</f>
        <v/>
      </c>
      <c r="D389" s="27" t="str">
        <f>IF('Pre-Survey'!$A389&gt;0, 'Pre-Survey'!AE389, "")</f>
        <v/>
      </c>
      <c r="E389" s="27" t="str">
        <f>IF('Pre-Survey'!$A389&gt;0, 'Pre-Survey'!AF389, "")</f>
        <v/>
      </c>
      <c r="F389" s="27" t="str">
        <f>IF('Pre-Survey'!$A389&gt;0, 'Pre-Survey'!AG389, "")</f>
        <v/>
      </c>
      <c r="G389" s="27" t="str">
        <f>IF('Pre-Survey'!$A389&gt;0, 'Pre-Survey'!AH389, "")</f>
        <v/>
      </c>
      <c r="H389" s="27" t="str">
        <f>IF('Pre-Survey'!$A389&gt;0, 'Pre-Survey'!AI389, "")</f>
        <v/>
      </c>
      <c r="I389" s="27" t="str">
        <f>IF('Pre-Survey'!$A389&gt;0, (SUM(B389:H389)), "")</f>
        <v/>
      </c>
      <c r="J389" s="28" t="e">
        <f>INDEX('Post-Survey'!AO:AO, MATCH('Post-Survey'!$A389, Hidden!$A:$A, 0))</f>
        <v>#N/A</v>
      </c>
      <c r="K389" s="28" t="e">
        <f>INDEX('Post-Survey'!AP:AP, MATCH('Post-Survey'!$A389, Hidden!$A:$A, 0))</f>
        <v>#N/A</v>
      </c>
      <c r="L389" s="28" t="e">
        <f>INDEX('Post-Survey'!AQ:AQ, MATCH('Post-Survey'!$A389, Hidden!$A:$A, 0))</f>
        <v>#N/A</v>
      </c>
      <c r="M389" s="28" t="e">
        <f>INDEX('Post-Survey'!AR:AR, MATCH('Post-Survey'!$A389, Hidden!$A:$A, 0))</f>
        <v>#N/A</v>
      </c>
      <c r="N389" s="28" t="e">
        <f>INDEX('Post-Survey'!AS:AS, MATCH('Post-Survey'!$A389, Hidden!$A:$A, 0))</f>
        <v>#N/A</v>
      </c>
      <c r="O389" s="28" t="e">
        <f>INDEX('Post-Survey'!AT:AT, MATCH('Post-Survey'!$A389, Hidden!$A:$A, 0))</f>
        <v>#N/A</v>
      </c>
      <c r="P389" s="28" t="e">
        <f>INDEX('Post-Survey'!AU:AU, MATCH('Post-Survey'!$A389, Hidden!$A:$A, 0))</f>
        <v>#N/A</v>
      </c>
      <c r="Q389" s="28" t="e">
        <f t="shared" si="55"/>
        <v>#N/A</v>
      </c>
      <c r="R389" s="46" t="e">
        <f t="shared" si="56"/>
        <v>#N/A</v>
      </c>
      <c r="S389" s="46" t="e">
        <f t="shared" si="57"/>
        <v>#N/A</v>
      </c>
      <c r="T389" s="46" t="e">
        <f t="shared" si="58"/>
        <v>#N/A</v>
      </c>
      <c r="U389" s="46" t="e">
        <f t="shared" si="59"/>
        <v>#N/A</v>
      </c>
      <c r="V389" s="46" t="e">
        <f t="shared" si="60"/>
        <v>#N/A</v>
      </c>
      <c r="W389" s="46" t="e">
        <f t="shared" si="61"/>
        <v>#N/A</v>
      </c>
      <c r="X389" s="46" t="e">
        <f t="shared" si="62"/>
        <v>#N/A</v>
      </c>
      <c r="Y389" s="46" t="e">
        <f t="shared" si="63"/>
        <v>#N/A</v>
      </c>
    </row>
    <row r="390" spans="1:25" x14ac:dyDescent="0.3">
      <c r="A390" s="30" t="str">
        <f>IF('Pre-Survey'!A390&gt;0, 'Pre-Survey'!A390, "")</f>
        <v/>
      </c>
      <c r="B390" s="27" t="str">
        <f>IF('Pre-Survey'!$A390&gt;0, 'Pre-Survey'!AC390, "")</f>
        <v/>
      </c>
      <c r="C390" s="27" t="str">
        <f>IF('Pre-Survey'!$A390&gt;0, 'Pre-Survey'!AD390, "")</f>
        <v/>
      </c>
      <c r="D390" s="27" t="str">
        <f>IF('Pre-Survey'!$A390&gt;0, 'Pre-Survey'!AE390, "")</f>
        <v/>
      </c>
      <c r="E390" s="27" t="str">
        <f>IF('Pre-Survey'!$A390&gt;0, 'Pre-Survey'!AF390, "")</f>
        <v/>
      </c>
      <c r="F390" s="27" t="str">
        <f>IF('Pre-Survey'!$A390&gt;0, 'Pre-Survey'!AG390, "")</f>
        <v/>
      </c>
      <c r="G390" s="27" t="str">
        <f>IF('Pre-Survey'!$A390&gt;0, 'Pre-Survey'!AH390, "")</f>
        <v/>
      </c>
      <c r="H390" s="27" t="str">
        <f>IF('Pre-Survey'!$A390&gt;0, 'Pre-Survey'!AI390, "")</f>
        <v/>
      </c>
      <c r="I390" s="27" t="str">
        <f>IF('Pre-Survey'!$A390&gt;0, (SUM(B390:H390)), "")</f>
        <v/>
      </c>
      <c r="J390" s="28" t="e">
        <f>INDEX('Post-Survey'!AO:AO, MATCH('Post-Survey'!$A390, Hidden!$A:$A, 0))</f>
        <v>#N/A</v>
      </c>
      <c r="K390" s="28" t="e">
        <f>INDEX('Post-Survey'!AP:AP, MATCH('Post-Survey'!$A390, Hidden!$A:$A, 0))</f>
        <v>#N/A</v>
      </c>
      <c r="L390" s="28" t="e">
        <f>INDEX('Post-Survey'!AQ:AQ, MATCH('Post-Survey'!$A390, Hidden!$A:$A, 0))</f>
        <v>#N/A</v>
      </c>
      <c r="M390" s="28" t="e">
        <f>INDEX('Post-Survey'!AR:AR, MATCH('Post-Survey'!$A390, Hidden!$A:$A, 0))</f>
        <v>#N/A</v>
      </c>
      <c r="N390" s="28" t="e">
        <f>INDEX('Post-Survey'!AS:AS, MATCH('Post-Survey'!$A390, Hidden!$A:$A, 0))</f>
        <v>#N/A</v>
      </c>
      <c r="O390" s="28" t="e">
        <f>INDEX('Post-Survey'!AT:AT, MATCH('Post-Survey'!$A390, Hidden!$A:$A, 0))</f>
        <v>#N/A</v>
      </c>
      <c r="P390" s="28" t="e">
        <f>INDEX('Post-Survey'!AU:AU, MATCH('Post-Survey'!$A390, Hidden!$A:$A, 0))</f>
        <v>#N/A</v>
      </c>
      <c r="Q390" s="28" t="e">
        <f t="shared" si="55"/>
        <v>#N/A</v>
      </c>
      <c r="R390" s="46" t="e">
        <f t="shared" si="56"/>
        <v>#N/A</v>
      </c>
      <c r="S390" s="46" t="e">
        <f t="shared" si="57"/>
        <v>#N/A</v>
      </c>
      <c r="T390" s="46" t="e">
        <f t="shared" si="58"/>
        <v>#N/A</v>
      </c>
      <c r="U390" s="46" t="e">
        <f t="shared" si="59"/>
        <v>#N/A</v>
      </c>
      <c r="V390" s="46" t="e">
        <f t="shared" si="60"/>
        <v>#N/A</v>
      </c>
      <c r="W390" s="46" t="e">
        <f t="shared" si="61"/>
        <v>#N/A</v>
      </c>
      <c r="X390" s="46" t="e">
        <f t="shared" si="62"/>
        <v>#N/A</v>
      </c>
      <c r="Y390" s="46" t="e">
        <f t="shared" si="63"/>
        <v>#N/A</v>
      </c>
    </row>
    <row r="391" spans="1:25" x14ac:dyDescent="0.3">
      <c r="A391" s="30" t="str">
        <f>IF('Pre-Survey'!A391&gt;0, 'Pre-Survey'!A391, "")</f>
        <v/>
      </c>
      <c r="B391" s="27" t="str">
        <f>IF('Pre-Survey'!$A391&gt;0, 'Pre-Survey'!AC391, "")</f>
        <v/>
      </c>
      <c r="C391" s="27" t="str">
        <f>IF('Pre-Survey'!$A391&gt;0, 'Pre-Survey'!AD391, "")</f>
        <v/>
      </c>
      <c r="D391" s="27" t="str">
        <f>IF('Pre-Survey'!$A391&gt;0, 'Pre-Survey'!AE391, "")</f>
        <v/>
      </c>
      <c r="E391" s="27" t="str">
        <f>IF('Pre-Survey'!$A391&gt;0, 'Pre-Survey'!AF391, "")</f>
        <v/>
      </c>
      <c r="F391" s="27" t="str">
        <f>IF('Pre-Survey'!$A391&gt;0, 'Pre-Survey'!AG391, "")</f>
        <v/>
      </c>
      <c r="G391" s="27" t="str">
        <f>IF('Pre-Survey'!$A391&gt;0, 'Pre-Survey'!AH391, "")</f>
        <v/>
      </c>
      <c r="H391" s="27" t="str">
        <f>IF('Pre-Survey'!$A391&gt;0, 'Pre-Survey'!AI391, "")</f>
        <v/>
      </c>
      <c r="I391" s="27" t="str">
        <f>IF('Pre-Survey'!$A391&gt;0, (SUM(B391:H391)), "")</f>
        <v/>
      </c>
      <c r="J391" s="28" t="e">
        <f>INDEX('Post-Survey'!AO:AO, MATCH('Post-Survey'!$A391, Hidden!$A:$A, 0))</f>
        <v>#N/A</v>
      </c>
      <c r="K391" s="28" t="e">
        <f>INDEX('Post-Survey'!AP:AP, MATCH('Post-Survey'!$A391, Hidden!$A:$A, 0))</f>
        <v>#N/A</v>
      </c>
      <c r="L391" s="28" t="e">
        <f>INDEX('Post-Survey'!AQ:AQ, MATCH('Post-Survey'!$A391, Hidden!$A:$A, 0))</f>
        <v>#N/A</v>
      </c>
      <c r="M391" s="28" t="e">
        <f>INDEX('Post-Survey'!AR:AR, MATCH('Post-Survey'!$A391, Hidden!$A:$A, 0))</f>
        <v>#N/A</v>
      </c>
      <c r="N391" s="28" t="e">
        <f>INDEX('Post-Survey'!AS:AS, MATCH('Post-Survey'!$A391, Hidden!$A:$A, 0))</f>
        <v>#N/A</v>
      </c>
      <c r="O391" s="28" t="e">
        <f>INDEX('Post-Survey'!AT:AT, MATCH('Post-Survey'!$A391, Hidden!$A:$A, 0))</f>
        <v>#N/A</v>
      </c>
      <c r="P391" s="28" t="e">
        <f>INDEX('Post-Survey'!AU:AU, MATCH('Post-Survey'!$A391, Hidden!$A:$A, 0))</f>
        <v>#N/A</v>
      </c>
      <c r="Q391" s="28" t="e">
        <f t="shared" si="55"/>
        <v>#N/A</v>
      </c>
      <c r="R391" s="46" t="e">
        <f t="shared" si="56"/>
        <v>#N/A</v>
      </c>
      <c r="S391" s="46" t="e">
        <f t="shared" si="57"/>
        <v>#N/A</v>
      </c>
      <c r="T391" s="46" t="e">
        <f t="shared" si="58"/>
        <v>#N/A</v>
      </c>
      <c r="U391" s="46" t="e">
        <f t="shared" si="59"/>
        <v>#N/A</v>
      </c>
      <c r="V391" s="46" t="e">
        <f t="shared" si="60"/>
        <v>#N/A</v>
      </c>
      <c r="W391" s="46" t="e">
        <f t="shared" si="61"/>
        <v>#N/A</v>
      </c>
      <c r="X391" s="46" t="e">
        <f t="shared" si="62"/>
        <v>#N/A</v>
      </c>
      <c r="Y391" s="46" t="e">
        <f t="shared" si="63"/>
        <v>#N/A</v>
      </c>
    </row>
    <row r="392" spans="1:25" x14ac:dyDescent="0.3">
      <c r="A392" s="30" t="str">
        <f>IF('Pre-Survey'!A392&gt;0, 'Pre-Survey'!A392, "")</f>
        <v/>
      </c>
      <c r="B392" s="27" t="str">
        <f>IF('Pre-Survey'!$A392&gt;0, 'Pre-Survey'!AC392, "")</f>
        <v/>
      </c>
      <c r="C392" s="27" t="str">
        <f>IF('Pre-Survey'!$A392&gt;0, 'Pre-Survey'!AD392, "")</f>
        <v/>
      </c>
      <c r="D392" s="27" t="str">
        <f>IF('Pre-Survey'!$A392&gt;0, 'Pre-Survey'!AE392, "")</f>
        <v/>
      </c>
      <c r="E392" s="27" t="str">
        <f>IF('Pre-Survey'!$A392&gt;0, 'Pre-Survey'!AF392, "")</f>
        <v/>
      </c>
      <c r="F392" s="27" t="str">
        <f>IF('Pre-Survey'!$A392&gt;0, 'Pre-Survey'!AG392, "")</f>
        <v/>
      </c>
      <c r="G392" s="27" t="str">
        <f>IF('Pre-Survey'!$A392&gt;0, 'Pre-Survey'!AH392, "")</f>
        <v/>
      </c>
      <c r="H392" s="27" t="str">
        <f>IF('Pre-Survey'!$A392&gt;0, 'Pre-Survey'!AI392, "")</f>
        <v/>
      </c>
      <c r="I392" s="27" t="str">
        <f>IF('Pre-Survey'!$A392&gt;0, (SUM(B392:H392)), "")</f>
        <v/>
      </c>
      <c r="J392" s="28" t="e">
        <f>INDEX('Post-Survey'!AO:AO, MATCH('Post-Survey'!$A392, Hidden!$A:$A, 0))</f>
        <v>#N/A</v>
      </c>
      <c r="K392" s="28" t="e">
        <f>INDEX('Post-Survey'!AP:AP, MATCH('Post-Survey'!$A392, Hidden!$A:$A, 0))</f>
        <v>#N/A</v>
      </c>
      <c r="L392" s="28" t="e">
        <f>INDEX('Post-Survey'!AQ:AQ, MATCH('Post-Survey'!$A392, Hidden!$A:$A, 0))</f>
        <v>#N/A</v>
      </c>
      <c r="M392" s="28" t="e">
        <f>INDEX('Post-Survey'!AR:AR, MATCH('Post-Survey'!$A392, Hidden!$A:$A, 0))</f>
        <v>#N/A</v>
      </c>
      <c r="N392" s="28" t="e">
        <f>INDEX('Post-Survey'!AS:AS, MATCH('Post-Survey'!$A392, Hidden!$A:$A, 0))</f>
        <v>#N/A</v>
      </c>
      <c r="O392" s="28" t="e">
        <f>INDEX('Post-Survey'!AT:AT, MATCH('Post-Survey'!$A392, Hidden!$A:$A, 0))</f>
        <v>#N/A</v>
      </c>
      <c r="P392" s="28" t="e">
        <f>INDEX('Post-Survey'!AU:AU, MATCH('Post-Survey'!$A392, Hidden!$A:$A, 0))</f>
        <v>#N/A</v>
      </c>
      <c r="Q392" s="28" t="e">
        <f t="shared" si="55"/>
        <v>#N/A</v>
      </c>
      <c r="R392" s="46" t="e">
        <f t="shared" si="56"/>
        <v>#N/A</v>
      </c>
      <c r="S392" s="46" t="e">
        <f t="shared" si="57"/>
        <v>#N/A</v>
      </c>
      <c r="T392" s="46" t="e">
        <f t="shared" si="58"/>
        <v>#N/A</v>
      </c>
      <c r="U392" s="46" t="e">
        <f t="shared" si="59"/>
        <v>#N/A</v>
      </c>
      <c r="V392" s="46" t="e">
        <f t="shared" si="60"/>
        <v>#N/A</v>
      </c>
      <c r="W392" s="46" t="e">
        <f t="shared" si="61"/>
        <v>#N/A</v>
      </c>
      <c r="X392" s="46" t="e">
        <f t="shared" si="62"/>
        <v>#N/A</v>
      </c>
      <c r="Y392" s="46" t="e">
        <f t="shared" si="63"/>
        <v>#N/A</v>
      </c>
    </row>
    <row r="393" spans="1:25" x14ac:dyDescent="0.3">
      <c r="A393" s="30" t="str">
        <f>IF('Pre-Survey'!A393&gt;0, 'Pre-Survey'!A393, "")</f>
        <v/>
      </c>
      <c r="B393" s="27" t="str">
        <f>IF('Pre-Survey'!$A393&gt;0, 'Pre-Survey'!AC393, "")</f>
        <v/>
      </c>
      <c r="C393" s="27" t="str">
        <f>IF('Pre-Survey'!$A393&gt;0, 'Pre-Survey'!AD393, "")</f>
        <v/>
      </c>
      <c r="D393" s="27" t="str">
        <f>IF('Pre-Survey'!$A393&gt;0, 'Pre-Survey'!AE393, "")</f>
        <v/>
      </c>
      <c r="E393" s="27" t="str">
        <f>IF('Pre-Survey'!$A393&gt;0, 'Pre-Survey'!AF393, "")</f>
        <v/>
      </c>
      <c r="F393" s="27" t="str">
        <f>IF('Pre-Survey'!$A393&gt;0, 'Pre-Survey'!AG393, "")</f>
        <v/>
      </c>
      <c r="G393" s="27" t="str">
        <f>IF('Pre-Survey'!$A393&gt;0, 'Pre-Survey'!AH393, "")</f>
        <v/>
      </c>
      <c r="H393" s="27" t="str">
        <f>IF('Pre-Survey'!$A393&gt;0, 'Pre-Survey'!AI393, "")</f>
        <v/>
      </c>
      <c r="I393" s="27" t="str">
        <f>IF('Pre-Survey'!$A393&gt;0, (SUM(B393:H393)), "")</f>
        <v/>
      </c>
      <c r="J393" s="28" t="e">
        <f>INDEX('Post-Survey'!AO:AO, MATCH('Post-Survey'!$A393, Hidden!$A:$A, 0))</f>
        <v>#N/A</v>
      </c>
      <c r="K393" s="28" t="e">
        <f>INDEX('Post-Survey'!AP:AP, MATCH('Post-Survey'!$A393, Hidden!$A:$A, 0))</f>
        <v>#N/A</v>
      </c>
      <c r="L393" s="28" t="e">
        <f>INDEX('Post-Survey'!AQ:AQ, MATCH('Post-Survey'!$A393, Hidden!$A:$A, 0))</f>
        <v>#N/A</v>
      </c>
      <c r="M393" s="28" t="e">
        <f>INDEX('Post-Survey'!AR:AR, MATCH('Post-Survey'!$A393, Hidden!$A:$A, 0))</f>
        <v>#N/A</v>
      </c>
      <c r="N393" s="28" t="e">
        <f>INDEX('Post-Survey'!AS:AS, MATCH('Post-Survey'!$A393, Hidden!$A:$A, 0))</f>
        <v>#N/A</v>
      </c>
      <c r="O393" s="28" t="e">
        <f>INDEX('Post-Survey'!AT:AT, MATCH('Post-Survey'!$A393, Hidden!$A:$A, 0))</f>
        <v>#N/A</v>
      </c>
      <c r="P393" s="28" t="e">
        <f>INDEX('Post-Survey'!AU:AU, MATCH('Post-Survey'!$A393, Hidden!$A:$A, 0))</f>
        <v>#N/A</v>
      </c>
      <c r="Q393" s="28" t="e">
        <f t="shared" si="55"/>
        <v>#N/A</v>
      </c>
      <c r="R393" s="46" t="e">
        <f t="shared" si="56"/>
        <v>#N/A</v>
      </c>
      <c r="S393" s="46" t="e">
        <f t="shared" si="57"/>
        <v>#N/A</v>
      </c>
      <c r="T393" s="46" t="e">
        <f t="shared" si="58"/>
        <v>#N/A</v>
      </c>
      <c r="U393" s="46" t="e">
        <f t="shared" si="59"/>
        <v>#N/A</v>
      </c>
      <c r="V393" s="46" t="e">
        <f t="shared" si="60"/>
        <v>#N/A</v>
      </c>
      <c r="W393" s="46" t="e">
        <f t="shared" si="61"/>
        <v>#N/A</v>
      </c>
      <c r="X393" s="46" t="e">
        <f t="shared" si="62"/>
        <v>#N/A</v>
      </c>
      <c r="Y393" s="46" t="e">
        <f t="shared" si="63"/>
        <v>#N/A</v>
      </c>
    </row>
    <row r="394" spans="1:25" x14ac:dyDescent="0.3">
      <c r="A394" s="30" t="str">
        <f>IF('Pre-Survey'!A394&gt;0, 'Pre-Survey'!A394, "")</f>
        <v/>
      </c>
      <c r="B394" s="27" t="str">
        <f>IF('Pre-Survey'!$A394&gt;0, 'Pre-Survey'!AC394, "")</f>
        <v/>
      </c>
      <c r="C394" s="27" t="str">
        <f>IF('Pre-Survey'!$A394&gt;0, 'Pre-Survey'!AD394, "")</f>
        <v/>
      </c>
      <c r="D394" s="27" t="str">
        <f>IF('Pre-Survey'!$A394&gt;0, 'Pre-Survey'!AE394, "")</f>
        <v/>
      </c>
      <c r="E394" s="27" t="str">
        <f>IF('Pre-Survey'!$A394&gt;0, 'Pre-Survey'!AF394, "")</f>
        <v/>
      </c>
      <c r="F394" s="27" t="str">
        <f>IF('Pre-Survey'!$A394&gt;0, 'Pre-Survey'!AG394, "")</f>
        <v/>
      </c>
      <c r="G394" s="27" t="str">
        <f>IF('Pre-Survey'!$A394&gt;0, 'Pre-Survey'!AH394, "")</f>
        <v/>
      </c>
      <c r="H394" s="27" t="str">
        <f>IF('Pre-Survey'!$A394&gt;0, 'Pre-Survey'!AI394, "")</f>
        <v/>
      </c>
      <c r="I394" s="27" t="str">
        <f>IF('Pre-Survey'!$A394&gt;0, (SUM(B394:H394)), "")</f>
        <v/>
      </c>
      <c r="J394" s="28" t="e">
        <f>INDEX('Post-Survey'!AO:AO, MATCH('Post-Survey'!$A394, Hidden!$A:$A, 0))</f>
        <v>#N/A</v>
      </c>
      <c r="K394" s="28" t="e">
        <f>INDEX('Post-Survey'!AP:AP, MATCH('Post-Survey'!$A394, Hidden!$A:$A, 0))</f>
        <v>#N/A</v>
      </c>
      <c r="L394" s="28" t="e">
        <f>INDEX('Post-Survey'!AQ:AQ, MATCH('Post-Survey'!$A394, Hidden!$A:$A, 0))</f>
        <v>#N/A</v>
      </c>
      <c r="M394" s="28" t="e">
        <f>INDEX('Post-Survey'!AR:AR, MATCH('Post-Survey'!$A394, Hidden!$A:$A, 0))</f>
        <v>#N/A</v>
      </c>
      <c r="N394" s="28" t="e">
        <f>INDEX('Post-Survey'!AS:AS, MATCH('Post-Survey'!$A394, Hidden!$A:$A, 0))</f>
        <v>#N/A</v>
      </c>
      <c r="O394" s="28" t="e">
        <f>INDEX('Post-Survey'!AT:AT, MATCH('Post-Survey'!$A394, Hidden!$A:$A, 0))</f>
        <v>#N/A</v>
      </c>
      <c r="P394" s="28" t="e">
        <f>INDEX('Post-Survey'!AU:AU, MATCH('Post-Survey'!$A394, Hidden!$A:$A, 0))</f>
        <v>#N/A</v>
      </c>
      <c r="Q394" s="28" t="e">
        <f t="shared" si="55"/>
        <v>#N/A</v>
      </c>
      <c r="R394" s="46" t="e">
        <f t="shared" si="56"/>
        <v>#N/A</v>
      </c>
      <c r="S394" s="46" t="e">
        <f t="shared" si="57"/>
        <v>#N/A</v>
      </c>
      <c r="T394" s="46" t="e">
        <f t="shared" si="58"/>
        <v>#N/A</v>
      </c>
      <c r="U394" s="46" t="e">
        <f t="shared" si="59"/>
        <v>#N/A</v>
      </c>
      <c r="V394" s="46" t="e">
        <f t="shared" si="60"/>
        <v>#N/A</v>
      </c>
      <c r="W394" s="46" t="e">
        <f t="shared" si="61"/>
        <v>#N/A</v>
      </c>
      <c r="X394" s="46" t="e">
        <f t="shared" si="62"/>
        <v>#N/A</v>
      </c>
      <c r="Y394" s="46" t="e">
        <f t="shared" si="63"/>
        <v>#N/A</v>
      </c>
    </row>
    <row r="395" spans="1:25" x14ac:dyDescent="0.3">
      <c r="A395" s="30" t="str">
        <f>IF('Pre-Survey'!A395&gt;0, 'Pre-Survey'!A395, "")</f>
        <v/>
      </c>
      <c r="B395" s="27" t="str">
        <f>IF('Pre-Survey'!$A395&gt;0, 'Pre-Survey'!AC395, "")</f>
        <v/>
      </c>
      <c r="C395" s="27" t="str">
        <f>IF('Pre-Survey'!$A395&gt;0, 'Pre-Survey'!AD395, "")</f>
        <v/>
      </c>
      <c r="D395" s="27" t="str">
        <f>IF('Pre-Survey'!$A395&gt;0, 'Pre-Survey'!AE395, "")</f>
        <v/>
      </c>
      <c r="E395" s="27" t="str">
        <f>IF('Pre-Survey'!$A395&gt;0, 'Pre-Survey'!AF395, "")</f>
        <v/>
      </c>
      <c r="F395" s="27" t="str">
        <f>IF('Pre-Survey'!$A395&gt;0, 'Pre-Survey'!AG395, "")</f>
        <v/>
      </c>
      <c r="G395" s="27" t="str">
        <f>IF('Pre-Survey'!$A395&gt;0, 'Pre-Survey'!AH395, "")</f>
        <v/>
      </c>
      <c r="H395" s="27" t="str">
        <f>IF('Pre-Survey'!$A395&gt;0, 'Pre-Survey'!AI395, "")</f>
        <v/>
      </c>
      <c r="I395" s="27" t="str">
        <f>IF('Pre-Survey'!$A395&gt;0, (SUM(B395:H395)), "")</f>
        <v/>
      </c>
      <c r="J395" s="28" t="e">
        <f>INDEX('Post-Survey'!AO:AO, MATCH('Post-Survey'!$A395, Hidden!$A:$A, 0))</f>
        <v>#N/A</v>
      </c>
      <c r="K395" s="28" t="e">
        <f>INDEX('Post-Survey'!AP:AP, MATCH('Post-Survey'!$A395, Hidden!$A:$A, 0))</f>
        <v>#N/A</v>
      </c>
      <c r="L395" s="28" t="e">
        <f>INDEX('Post-Survey'!AQ:AQ, MATCH('Post-Survey'!$A395, Hidden!$A:$A, 0))</f>
        <v>#N/A</v>
      </c>
      <c r="M395" s="28" t="e">
        <f>INDEX('Post-Survey'!AR:AR, MATCH('Post-Survey'!$A395, Hidden!$A:$A, 0))</f>
        <v>#N/A</v>
      </c>
      <c r="N395" s="28" t="e">
        <f>INDEX('Post-Survey'!AS:AS, MATCH('Post-Survey'!$A395, Hidden!$A:$A, 0))</f>
        <v>#N/A</v>
      </c>
      <c r="O395" s="28" t="e">
        <f>INDEX('Post-Survey'!AT:AT, MATCH('Post-Survey'!$A395, Hidden!$A:$A, 0))</f>
        <v>#N/A</v>
      </c>
      <c r="P395" s="28" t="e">
        <f>INDEX('Post-Survey'!AU:AU, MATCH('Post-Survey'!$A395, Hidden!$A:$A, 0))</f>
        <v>#N/A</v>
      </c>
      <c r="Q395" s="28" t="e">
        <f t="shared" si="55"/>
        <v>#N/A</v>
      </c>
      <c r="R395" s="46" t="e">
        <f t="shared" si="56"/>
        <v>#N/A</v>
      </c>
      <c r="S395" s="46" t="e">
        <f t="shared" si="57"/>
        <v>#N/A</v>
      </c>
      <c r="T395" s="46" t="e">
        <f t="shared" si="58"/>
        <v>#N/A</v>
      </c>
      <c r="U395" s="46" t="e">
        <f t="shared" si="59"/>
        <v>#N/A</v>
      </c>
      <c r="V395" s="46" t="e">
        <f t="shared" si="60"/>
        <v>#N/A</v>
      </c>
      <c r="W395" s="46" t="e">
        <f t="shared" si="61"/>
        <v>#N/A</v>
      </c>
      <c r="X395" s="46" t="e">
        <f t="shared" si="62"/>
        <v>#N/A</v>
      </c>
      <c r="Y395" s="46" t="e">
        <f t="shared" si="63"/>
        <v>#N/A</v>
      </c>
    </row>
    <row r="396" spans="1:25" x14ac:dyDescent="0.3">
      <c r="A396" s="30" t="str">
        <f>IF('Pre-Survey'!A396&gt;0, 'Pre-Survey'!A396, "")</f>
        <v/>
      </c>
      <c r="B396" s="27" t="str">
        <f>IF('Pre-Survey'!$A396&gt;0, 'Pre-Survey'!AC396, "")</f>
        <v/>
      </c>
      <c r="C396" s="27" t="str">
        <f>IF('Pre-Survey'!$A396&gt;0, 'Pre-Survey'!AD396, "")</f>
        <v/>
      </c>
      <c r="D396" s="27" t="str">
        <f>IF('Pre-Survey'!$A396&gt;0, 'Pre-Survey'!AE396, "")</f>
        <v/>
      </c>
      <c r="E396" s="27" t="str">
        <f>IF('Pre-Survey'!$A396&gt;0, 'Pre-Survey'!AF396, "")</f>
        <v/>
      </c>
      <c r="F396" s="27" t="str">
        <f>IF('Pre-Survey'!$A396&gt;0, 'Pre-Survey'!AG396, "")</f>
        <v/>
      </c>
      <c r="G396" s="27" t="str">
        <f>IF('Pre-Survey'!$A396&gt;0, 'Pre-Survey'!AH396, "")</f>
        <v/>
      </c>
      <c r="H396" s="27" t="str">
        <f>IF('Pre-Survey'!$A396&gt;0, 'Pre-Survey'!AI396, "")</f>
        <v/>
      </c>
      <c r="I396" s="27" t="str">
        <f>IF('Pre-Survey'!$A396&gt;0, (SUM(B396:H396)), "")</f>
        <v/>
      </c>
      <c r="J396" s="28" t="e">
        <f>INDEX('Post-Survey'!AO:AO, MATCH('Post-Survey'!$A396, Hidden!$A:$A, 0))</f>
        <v>#N/A</v>
      </c>
      <c r="K396" s="28" t="e">
        <f>INDEX('Post-Survey'!AP:AP, MATCH('Post-Survey'!$A396, Hidden!$A:$A, 0))</f>
        <v>#N/A</v>
      </c>
      <c r="L396" s="28" t="e">
        <f>INDEX('Post-Survey'!AQ:AQ, MATCH('Post-Survey'!$A396, Hidden!$A:$A, 0))</f>
        <v>#N/A</v>
      </c>
      <c r="M396" s="28" t="e">
        <f>INDEX('Post-Survey'!AR:AR, MATCH('Post-Survey'!$A396, Hidden!$A:$A, 0))</f>
        <v>#N/A</v>
      </c>
      <c r="N396" s="28" t="e">
        <f>INDEX('Post-Survey'!AS:AS, MATCH('Post-Survey'!$A396, Hidden!$A:$A, 0))</f>
        <v>#N/A</v>
      </c>
      <c r="O396" s="28" t="e">
        <f>INDEX('Post-Survey'!AT:AT, MATCH('Post-Survey'!$A396, Hidden!$A:$A, 0))</f>
        <v>#N/A</v>
      </c>
      <c r="P396" s="28" t="e">
        <f>INDEX('Post-Survey'!AU:AU, MATCH('Post-Survey'!$A396, Hidden!$A:$A, 0))</f>
        <v>#N/A</v>
      </c>
      <c r="Q396" s="28" t="e">
        <f t="shared" si="55"/>
        <v>#N/A</v>
      </c>
      <c r="R396" s="46" t="e">
        <f t="shared" si="56"/>
        <v>#N/A</v>
      </c>
      <c r="S396" s="46" t="e">
        <f t="shared" si="57"/>
        <v>#N/A</v>
      </c>
      <c r="T396" s="46" t="e">
        <f t="shared" si="58"/>
        <v>#N/A</v>
      </c>
      <c r="U396" s="46" t="e">
        <f t="shared" si="59"/>
        <v>#N/A</v>
      </c>
      <c r="V396" s="46" t="e">
        <f t="shared" si="60"/>
        <v>#N/A</v>
      </c>
      <c r="W396" s="46" t="e">
        <f t="shared" si="61"/>
        <v>#N/A</v>
      </c>
      <c r="X396" s="46" t="e">
        <f t="shared" si="62"/>
        <v>#N/A</v>
      </c>
      <c r="Y396" s="46" t="e">
        <f t="shared" si="63"/>
        <v>#N/A</v>
      </c>
    </row>
    <row r="397" spans="1:25" x14ac:dyDescent="0.3">
      <c r="A397" s="30" t="str">
        <f>IF('Pre-Survey'!A397&gt;0, 'Pre-Survey'!A397, "")</f>
        <v/>
      </c>
      <c r="B397" s="27" t="str">
        <f>IF('Pre-Survey'!$A397&gt;0, 'Pre-Survey'!AC397, "")</f>
        <v/>
      </c>
      <c r="C397" s="27" t="str">
        <f>IF('Pre-Survey'!$A397&gt;0, 'Pre-Survey'!AD397, "")</f>
        <v/>
      </c>
      <c r="D397" s="27" t="str">
        <f>IF('Pre-Survey'!$A397&gt;0, 'Pre-Survey'!AE397, "")</f>
        <v/>
      </c>
      <c r="E397" s="27" t="str">
        <f>IF('Pre-Survey'!$A397&gt;0, 'Pre-Survey'!AF397, "")</f>
        <v/>
      </c>
      <c r="F397" s="27" t="str">
        <f>IF('Pre-Survey'!$A397&gt;0, 'Pre-Survey'!AG397, "")</f>
        <v/>
      </c>
      <c r="G397" s="27" t="str">
        <f>IF('Pre-Survey'!$A397&gt;0, 'Pre-Survey'!AH397, "")</f>
        <v/>
      </c>
      <c r="H397" s="27" t="str">
        <f>IF('Pre-Survey'!$A397&gt;0, 'Pre-Survey'!AI397, "")</f>
        <v/>
      </c>
      <c r="I397" s="27" t="str">
        <f>IF('Pre-Survey'!$A397&gt;0, (SUM(B397:H397)), "")</f>
        <v/>
      </c>
      <c r="J397" s="28" t="e">
        <f>INDEX('Post-Survey'!AO:AO, MATCH('Post-Survey'!$A397, Hidden!$A:$A, 0))</f>
        <v>#N/A</v>
      </c>
      <c r="K397" s="28" t="e">
        <f>INDEX('Post-Survey'!AP:AP, MATCH('Post-Survey'!$A397, Hidden!$A:$A, 0))</f>
        <v>#N/A</v>
      </c>
      <c r="L397" s="28" t="e">
        <f>INDEX('Post-Survey'!AQ:AQ, MATCH('Post-Survey'!$A397, Hidden!$A:$A, 0))</f>
        <v>#N/A</v>
      </c>
      <c r="M397" s="28" t="e">
        <f>INDEX('Post-Survey'!AR:AR, MATCH('Post-Survey'!$A397, Hidden!$A:$A, 0))</f>
        <v>#N/A</v>
      </c>
      <c r="N397" s="28" t="e">
        <f>INDEX('Post-Survey'!AS:AS, MATCH('Post-Survey'!$A397, Hidden!$A:$A, 0))</f>
        <v>#N/A</v>
      </c>
      <c r="O397" s="28" t="e">
        <f>INDEX('Post-Survey'!AT:AT, MATCH('Post-Survey'!$A397, Hidden!$A:$A, 0))</f>
        <v>#N/A</v>
      </c>
      <c r="P397" s="28" t="e">
        <f>INDEX('Post-Survey'!AU:AU, MATCH('Post-Survey'!$A397, Hidden!$A:$A, 0))</f>
        <v>#N/A</v>
      </c>
      <c r="Q397" s="28" t="e">
        <f t="shared" si="55"/>
        <v>#N/A</v>
      </c>
      <c r="R397" s="46" t="e">
        <f t="shared" si="56"/>
        <v>#N/A</v>
      </c>
      <c r="S397" s="46" t="e">
        <f t="shared" si="57"/>
        <v>#N/A</v>
      </c>
      <c r="T397" s="46" t="e">
        <f t="shared" si="58"/>
        <v>#N/A</v>
      </c>
      <c r="U397" s="46" t="e">
        <f t="shared" si="59"/>
        <v>#N/A</v>
      </c>
      <c r="V397" s="46" t="e">
        <f t="shared" si="60"/>
        <v>#N/A</v>
      </c>
      <c r="W397" s="46" t="e">
        <f t="shared" si="61"/>
        <v>#N/A</v>
      </c>
      <c r="X397" s="46" t="e">
        <f t="shared" si="62"/>
        <v>#N/A</v>
      </c>
      <c r="Y397" s="46" t="e">
        <f t="shared" si="63"/>
        <v>#N/A</v>
      </c>
    </row>
    <row r="398" spans="1:25" x14ac:dyDescent="0.3">
      <c r="A398" s="30" t="str">
        <f>IF('Pre-Survey'!A398&gt;0, 'Pre-Survey'!A398, "")</f>
        <v/>
      </c>
      <c r="B398" s="27" t="str">
        <f>IF('Pre-Survey'!$A398&gt;0, 'Pre-Survey'!AC398, "")</f>
        <v/>
      </c>
      <c r="C398" s="27" t="str">
        <f>IF('Pre-Survey'!$A398&gt;0, 'Pre-Survey'!AD398, "")</f>
        <v/>
      </c>
      <c r="D398" s="27" t="str">
        <f>IF('Pre-Survey'!$A398&gt;0, 'Pre-Survey'!AE398, "")</f>
        <v/>
      </c>
      <c r="E398" s="27" t="str">
        <f>IF('Pre-Survey'!$A398&gt;0, 'Pre-Survey'!AF398, "")</f>
        <v/>
      </c>
      <c r="F398" s="27" t="str">
        <f>IF('Pre-Survey'!$A398&gt;0, 'Pre-Survey'!AG398, "")</f>
        <v/>
      </c>
      <c r="G398" s="27" t="str">
        <f>IF('Pre-Survey'!$A398&gt;0, 'Pre-Survey'!AH398, "")</f>
        <v/>
      </c>
      <c r="H398" s="27" t="str">
        <f>IF('Pre-Survey'!$A398&gt;0, 'Pre-Survey'!AI398, "")</f>
        <v/>
      </c>
      <c r="I398" s="27" t="str">
        <f>IF('Pre-Survey'!$A398&gt;0, (SUM(B398:H398)), "")</f>
        <v/>
      </c>
      <c r="J398" s="28" t="e">
        <f>INDEX('Post-Survey'!AO:AO, MATCH('Post-Survey'!$A398, Hidden!$A:$A, 0))</f>
        <v>#N/A</v>
      </c>
      <c r="K398" s="28" t="e">
        <f>INDEX('Post-Survey'!AP:AP, MATCH('Post-Survey'!$A398, Hidden!$A:$A, 0))</f>
        <v>#N/A</v>
      </c>
      <c r="L398" s="28" t="e">
        <f>INDEX('Post-Survey'!AQ:AQ, MATCH('Post-Survey'!$A398, Hidden!$A:$A, 0))</f>
        <v>#N/A</v>
      </c>
      <c r="M398" s="28" t="e">
        <f>INDEX('Post-Survey'!AR:AR, MATCH('Post-Survey'!$A398, Hidden!$A:$A, 0))</f>
        <v>#N/A</v>
      </c>
      <c r="N398" s="28" t="e">
        <f>INDEX('Post-Survey'!AS:AS, MATCH('Post-Survey'!$A398, Hidden!$A:$A, 0))</f>
        <v>#N/A</v>
      </c>
      <c r="O398" s="28" t="e">
        <f>INDEX('Post-Survey'!AT:AT, MATCH('Post-Survey'!$A398, Hidden!$A:$A, 0))</f>
        <v>#N/A</v>
      </c>
      <c r="P398" s="28" t="e">
        <f>INDEX('Post-Survey'!AU:AU, MATCH('Post-Survey'!$A398, Hidden!$A:$A, 0))</f>
        <v>#N/A</v>
      </c>
      <c r="Q398" s="28" t="e">
        <f t="shared" si="55"/>
        <v>#N/A</v>
      </c>
      <c r="R398" s="46" t="e">
        <f t="shared" si="56"/>
        <v>#N/A</v>
      </c>
      <c r="S398" s="46" t="e">
        <f t="shared" si="57"/>
        <v>#N/A</v>
      </c>
      <c r="T398" s="46" t="e">
        <f t="shared" si="58"/>
        <v>#N/A</v>
      </c>
      <c r="U398" s="46" t="e">
        <f t="shared" si="59"/>
        <v>#N/A</v>
      </c>
      <c r="V398" s="46" t="e">
        <f t="shared" si="60"/>
        <v>#N/A</v>
      </c>
      <c r="W398" s="46" t="e">
        <f t="shared" si="61"/>
        <v>#N/A</v>
      </c>
      <c r="X398" s="46" t="e">
        <f t="shared" si="62"/>
        <v>#N/A</v>
      </c>
      <c r="Y398" s="46" t="e">
        <f t="shared" si="63"/>
        <v>#N/A</v>
      </c>
    </row>
    <row r="399" spans="1:25" x14ac:dyDescent="0.3">
      <c r="A399" s="30" t="str">
        <f>IF('Pre-Survey'!A399&gt;0, 'Pre-Survey'!A399, "")</f>
        <v/>
      </c>
      <c r="B399" s="27" t="str">
        <f>IF('Pre-Survey'!$A399&gt;0, 'Pre-Survey'!AC399, "")</f>
        <v/>
      </c>
      <c r="C399" s="27" t="str">
        <f>IF('Pre-Survey'!$A399&gt;0, 'Pre-Survey'!AD399, "")</f>
        <v/>
      </c>
      <c r="D399" s="27" t="str">
        <f>IF('Pre-Survey'!$A399&gt;0, 'Pre-Survey'!AE399, "")</f>
        <v/>
      </c>
      <c r="E399" s="27" t="str">
        <f>IF('Pre-Survey'!$A399&gt;0, 'Pre-Survey'!AF399, "")</f>
        <v/>
      </c>
      <c r="F399" s="27" t="str">
        <f>IF('Pre-Survey'!$A399&gt;0, 'Pre-Survey'!AG399, "")</f>
        <v/>
      </c>
      <c r="G399" s="27" t="str">
        <f>IF('Pre-Survey'!$A399&gt;0, 'Pre-Survey'!AH399, "")</f>
        <v/>
      </c>
      <c r="H399" s="27" t="str">
        <f>IF('Pre-Survey'!$A399&gt;0, 'Pre-Survey'!AI399, "")</f>
        <v/>
      </c>
      <c r="I399" s="27" t="str">
        <f>IF('Pre-Survey'!$A399&gt;0, (SUM(B399:H399)), "")</f>
        <v/>
      </c>
      <c r="J399" s="28" t="e">
        <f>INDEX('Post-Survey'!AO:AO, MATCH('Post-Survey'!$A399, Hidden!$A:$A, 0))</f>
        <v>#N/A</v>
      </c>
      <c r="K399" s="28" t="e">
        <f>INDEX('Post-Survey'!AP:AP, MATCH('Post-Survey'!$A399, Hidden!$A:$A, 0))</f>
        <v>#N/A</v>
      </c>
      <c r="L399" s="28" t="e">
        <f>INDEX('Post-Survey'!AQ:AQ, MATCH('Post-Survey'!$A399, Hidden!$A:$A, 0))</f>
        <v>#N/A</v>
      </c>
      <c r="M399" s="28" t="e">
        <f>INDEX('Post-Survey'!AR:AR, MATCH('Post-Survey'!$A399, Hidden!$A:$A, 0))</f>
        <v>#N/A</v>
      </c>
      <c r="N399" s="28" t="e">
        <f>INDEX('Post-Survey'!AS:AS, MATCH('Post-Survey'!$A399, Hidden!$A:$A, 0))</f>
        <v>#N/A</v>
      </c>
      <c r="O399" s="28" t="e">
        <f>INDEX('Post-Survey'!AT:AT, MATCH('Post-Survey'!$A399, Hidden!$A:$A, 0))</f>
        <v>#N/A</v>
      </c>
      <c r="P399" s="28" t="e">
        <f>INDEX('Post-Survey'!AU:AU, MATCH('Post-Survey'!$A399, Hidden!$A:$A, 0))</f>
        <v>#N/A</v>
      </c>
      <c r="Q399" s="28" t="e">
        <f t="shared" si="55"/>
        <v>#N/A</v>
      </c>
      <c r="R399" s="46" t="e">
        <f t="shared" si="56"/>
        <v>#N/A</v>
      </c>
      <c r="S399" s="46" t="e">
        <f t="shared" si="57"/>
        <v>#N/A</v>
      </c>
      <c r="T399" s="46" t="e">
        <f t="shared" si="58"/>
        <v>#N/A</v>
      </c>
      <c r="U399" s="46" t="e">
        <f t="shared" si="59"/>
        <v>#N/A</v>
      </c>
      <c r="V399" s="46" t="e">
        <f t="shared" si="60"/>
        <v>#N/A</v>
      </c>
      <c r="W399" s="46" t="e">
        <f t="shared" si="61"/>
        <v>#N/A</v>
      </c>
      <c r="X399" s="46" t="e">
        <f t="shared" si="62"/>
        <v>#N/A</v>
      </c>
      <c r="Y399" s="46" t="e">
        <f t="shared" si="63"/>
        <v>#N/A</v>
      </c>
    </row>
    <row r="400" spans="1:25" x14ac:dyDescent="0.3">
      <c r="A400" s="30" t="str">
        <f>IF('Pre-Survey'!A400&gt;0, 'Pre-Survey'!A400, "")</f>
        <v/>
      </c>
      <c r="B400" s="27" t="str">
        <f>IF('Pre-Survey'!$A400&gt;0, 'Pre-Survey'!AC400, "")</f>
        <v/>
      </c>
      <c r="C400" s="27" t="str">
        <f>IF('Pre-Survey'!$A400&gt;0, 'Pre-Survey'!AD400, "")</f>
        <v/>
      </c>
      <c r="D400" s="27" t="str">
        <f>IF('Pre-Survey'!$A400&gt;0, 'Pre-Survey'!AE400, "")</f>
        <v/>
      </c>
      <c r="E400" s="27" t="str">
        <f>IF('Pre-Survey'!$A400&gt;0, 'Pre-Survey'!AF400, "")</f>
        <v/>
      </c>
      <c r="F400" s="27" t="str">
        <f>IF('Pre-Survey'!$A400&gt;0, 'Pre-Survey'!AG400, "")</f>
        <v/>
      </c>
      <c r="G400" s="27" t="str">
        <f>IF('Pre-Survey'!$A400&gt;0, 'Pre-Survey'!AH400, "")</f>
        <v/>
      </c>
      <c r="H400" s="27" t="str">
        <f>IF('Pre-Survey'!$A400&gt;0, 'Pre-Survey'!AI400, "")</f>
        <v/>
      </c>
      <c r="I400" s="27" t="str">
        <f>IF('Pre-Survey'!$A400&gt;0, (SUM(B400:H400)), "")</f>
        <v/>
      </c>
      <c r="J400" s="28" t="e">
        <f>INDEX('Post-Survey'!AO:AO, MATCH('Post-Survey'!$A400, Hidden!$A:$A, 0))</f>
        <v>#N/A</v>
      </c>
      <c r="K400" s="28" t="e">
        <f>INDEX('Post-Survey'!AP:AP, MATCH('Post-Survey'!$A400, Hidden!$A:$A, 0))</f>
        <v>#N/A</v>
      </c>
      <c r="L400" s="28" t="e">
        <f>INDEX('Post-Survey'!AQ:AQ, MATCH('Post-Survey'!$A400, Hidden!$A:$A, 0))</f>
        <v>#N/A</v>
      </c>
      <c r="M400" s="28" t="e">
        <f>INDEX('Post-Survey'!AR:AR, MATCH('Post-Survey'!$A400, Hidden!$A:$A, 0))</f>
        <v>#N/A</v>
      </c>
      <c r="N400" s="28" t="e">
        <f>INDEX('Post-Survey'!AS:AS, MATCH('Post-Survey'!$A400, Hidden!$A:$A, 0))</f>
        <v>#N/A</v>
      </c>
      <c r="O400" s="28" t="e">
        <f>INDEX('Post-Survey'!AT:AT, MATCH('Post-Survey'!$A400, Hidden!$A:$A, 0))</f>
        <v>#N/A</v>
      </c>
      <c r="P400" s="28" t="e">
        <f>INDEX('Post-Survey'!AU:AU, MATCH('Post-Survey'!$A400, Hidden!$A:$A, 0))</f>
        <v>#N/A</v>
      </c>
      <c r="Q400" s="28" t="e">
        <f t="shared" si="55"/>
        <v>#N/A</v>
      </c>
      <c r="R400" s="46" t="e">
        <f t="shared" si="56"/>
        <v>#N/A</v>
      </c>
      <c r="S400" s="46" t="e">
        <f t="shared" si="57"/>
        <v>#N/A</v>
      </c>
      <c r="T400" s="46" t="e">
        <f t="shared" si="58"/>
        <v>#N/A</v>
      </c>
      <c r="U400" s="46" t="e">
        <f t="shared" si="59"/>
        <v>#N/A</v>
      </c>
      <c r="V400" s="46" t="e">
        <f t="shared" si="60"/>
        <v>#N/A</v>
      </c>
      <c r="W400" s="46" t="e">
        <f t="shared" si="61"/>
        <v>#N/A</v>
      </c>
      <c r="X400" s="46" t="e">
        <f t="shared" si="62"/>
        <v>#N/A</v>
      </c>
      <c r="Y400" s="46" t="e">
        <f t="shared" si="63"/>
        <v>#N/A</v>
      </c>
    </row>
    <row r="401" spans="1:25" x14ac:dyDescent="0.3">
      <c r="A401" s="30" t="str">
        <f>IF('Pre-Survey'!A401&gt;0, 'Pre-Survey'!A401, "")</f>
        <v/>
      </c>
      <c r="B401" s="27" t="str">
        <f>IF('Pre-Survey'!$A401&gt;0, 'Pre-Survey'!AC401, "")</f>
        <v/>
      </c>
      <c r="C401" s="27" t="str">
        <f>IF('Pre-Survey'!$A401&gt;0, 'Pre-Survey'!AD401, "")</f>
        <v/>
      </c>
      <c r="D401" s="27" t="str">
        <f>IF('Pre-Survey'!$A401&gt;0, 'Pre-Survey'!AE401, "")</f>
        <v/>
      </c>
      <c r="E401" s="27" t="str">
        <f>IF('Pre-Survey'!$A401&gt;0, 'Pre-Survey'!AF401, "")</f>
        <v/>
      </c>
      <c r="F401" s="27" t="str">
        <f>IF('Pre-Survey'!$A401&gt;0, 'Pre-Survey'!AG401, "")</f>
        <v/>
      </c>
      <c r="G401" s="27" t="str">
        <f>IF('Pre-Survey'!$A401&gt;0, 'Pre-Survey'!AH401, "")</f>
        <v/>
      </c>
      <c r="H401" s="27" t="str">
        <f>IF('Pre-Survey'!$A401&gt;0, 'Pre-Survey'!AI401, "")</f>
        <v/>
      </c>
      <c r="I401" s="27" t="str">
        <f>IF('Pre-Survey'!$A401&gt;0, (SUM(B401:H401)), "")</f>
        <v/>
      </c>
      <c r="J401" s="28" t="e">
        <f>INDEX('Post-Survey'!AO:AO, MATCH('Post-Survey'!$A401, Hidden!$A:$A, 0))</f>
        <v>#N/A</v>
      </c>
      <c r="K401" s="28" t="e">
        <f>INDEX('Post-Survey'!AP:AP, MATCH('Post-Survey'!$A401, Hidden!$A:$A, 0))</f>
        <v>#N/A</v>
      </c>
      <c r="L401" s="28" t="e">
        <f>INDEX('Post-Survey'!AQ:AQ, MATCH('Post-Survey'!$A401, Hidden!$A:$A, 0))</f>
        <v>#N/A</v>
      </c>
      <c r="M401" s="28" t="e">
        <f>INDEX('Post-Survey'!AR:AR, MATCH('Post-Survey'!$A401, Hidden!$A:$A, 0))</f>
        <v>#N/A</v>
      </c>
      <c r="N401" s="28" t="e">
        <f>INDEX('Post-Survey'!AS:AS, MATCH('Post-Survey'!$A401, Hidden!$A:$A, 0))</f>
        <v>#N/A</v>
      </c>
      <c r="O401" s="28" t="e">
        <f>INDEX('Post-Survey'!AT:AT, MATCH('Post-Survey'!$A401, Hidden!$A:$A, 0))</f>
        <v>#N/A</v>
      </c>
      <c r="P401" s="28" t="e">
        <f>INDEX('Post-Survey'!AU:AU, MATCH('Post-Survey'!$A401, Hidden!$A:$A, 0))</f>
        <v>#N/A</v>
      </c>
      <c r="Q401" s="28" t="e">
        <f t="shared" si="55"/>
        <v>#N/A</v>
      </c>
      <c r="R401" s="46" t="e">
        <f t="shared" si="56"/>
        <v>#N/A</v>
      </c>
      <c r="S401" s="46" t="e">
        <f t="shared" si="57"/>
        <v>#N/A</v>
      </c>
      <c r="T401" s="46" t="e">
        <f t="shared" si="58"/>
        <v>#N/A</v>
      </c>
      <c r="U401" s="46" t="e">
        <f t="shared" si="59"/>
        <v>#N/A</v>
      </c>
      <c r="V401" s="46" t="e">
        <f t="shared" si="60"/>
        <v>#N/A</v>
      </c>
      <c r="W401" s="46" t="e">
        <f t="shared" si="61"/>
        <v>#N/A</v>
      </c>
      <c r="X401" s="46" t="e">
        <f t="shared" si="62"/>
        <v>#N/A</v>
      </c>
      <c r="Y401" s="46" t="e">
        <f t="shared" si="63"/>
        <v>#N/A</v>
      </c>
    </row>
    <row r="402" spans="1:25" x14ac:dyDescent="0.3">
      <c r="A402" s="30" t="str">
        <f>IF('Pre-Survey'!A402&gt;0, 'Pre-Survey'!A402, "")</f>
        <v/>
      </c>
      <c r="B402" s="27" t="str">
        <f>IF('Pre-Survey'!$A402&gt;0, 'Pre-Survey'!AC402, "")</f>
        <v/>
      </c>
      <c r="C402" s="27" t="str">
        <f>IF('Pre-Survey'!$A402&gt;0, 'Pre-Survey'!AD402, "")</f>
        <v/>
      </c>
      <c r="D402" s="27" t="str">
        <f>IF('Pre-Survey'!$A402&gt;0, 'Pre-Survey'!AE402, "")</f>
        <v/>
      </c>
      <c r="E402" s="27" t="str">
        <f>IF('Pre-Survey'!$A402&gt;0, 'Pre-Survey'!AF402, "")</f>
        <v/>
      </c>
      <c r="F402" s="27" t="str">
        <f>IF('Pre-Survey'!$A402&gt;0, 'Pre-Survey'!AG402, "")</f>
        <v/>
      </c>
      <c r="G402" s="27" t="str">
        <f>IF('Pre-Survey'!$A402&gt;0, 'Pre-Survey'!AH402, "")</f>
        <v/>
      </c>
      <c r="H402" s="27" t="str">
        <f>IF('Pre-Survey'!$A402&gt;0, 'Pre-Survey'!AI402, "")</f>
        <v/>
      </c>
      <c r="I402" s="27" t="str">
        <f>IF('Pre-Survey'!$A402&gt;0, (SUM(B402:H402)), "")</f>
        <v/>
      </c>
      <c r="J402" s="28" t="e">
        <f>INDEX('Post-Survey'!AO:AO, MATCH('Post-Survey'!$A402, Hidden!$A:$A, 0))</f>
        <v>#N/A</v>
      </c>
      <c r="K402" s="28" t="e">
        <f>INDEX('Post-Survey'!AP:AP, MATCH('Post-Survey'!$A402, Hidden!$A:$A, 0))</f>
        <v>#N/A</v>
      </c>
      <c r="L402" s="28" t="e">
        <f>INDEX('Post-Survey'!AQ:AQ, MATCH('Post-Survey'!$A402, Hidden!$A:$A, 0))</f>
        <v>#N/A</v>
      </c>
      <c r="M402" s="28" t="e">
        <f>INDEX('Post-Survey'!AR:AR, MATCH('Post-Survey'!$A402, Hidden!$A:$A, 0))</f>
        <v>#N/A</v>
      </c>
      <c r="N402" s="28" t="e">
        <f>INDEX('Post-Survey'!AS:AS, MATCH('Post-Survey'!$A402, Hidden!$A:$A, 0))</f>
        <v>#N/A</v>
      </c>
      <c r="O402" s="28" t="e">
        <f>INDEX('Post-Survey'!AT:AT, MATCH('Post-Survey'!$A402, Hidden!$A:$A, 0))</f>
        <v>#N/A</v>
      </c>
      <c r="P402" s="28" t="e">
        <f>INDEX('Post-Survey'!AU:AU, MATCH('Post-Survey'!$A402, Hidden!$A:$A, 0))</f>
        <v>#N/A</v>
      </c>
      <c r="Q402" s="28" t="e">
        <f t="shared" si="55"/>
        <v>#N/A</v>
      </c>
      <c r="R402" s="46" t="e">
        <f t="shared" si="56"/>
        <v>#N/A</v>
      </c>
      <c r="S402" s="46" t="e">
        <f t="shared" si="57"/>
        <v>#N/A</v>
      </c>
      <c r="T402" s="46" t="e">
        <f t="shared" si="58"/>
        <v>#N/A</v>
      </c>
      <c r="U402" s="46" t="e">
        <f t="shared" si="59"/>
        <v>#N/A</v>
      </c>
      <c r="V402" s="46" t="e">
        <f t="shared" si="60"/>
        <v>#N/A</v>
      </c>
      <c r="W402" s="46" t="e">
        <f t="shared" si="61"/>
        <v>#N/A</v>
      </c>
      <c r="X402" s="46" t="e">
        <f t="shared" si="62"/>
        <v>#N/A</v>
      </c>
      <c r="Y402" s="46" t="e">
        <f t="shared" si="63"/>
        <v>#N/A</v>
      </c>
    </row>
    <row r="403" spans="1:25" x14ac:dyDescent="0.3">
      <c r="A403" s="30" t="str">
        <f>IF('Pre-Survey'!A403&gt;0, 'Pre-Survey'!A403, "")</f>
        <v/>
      </c>
      <c r="B403" s="27" t="str">
        <f>IF('Pre-Survey'!$A403&gt;0, 'Pre-Survey'!AC403, "")</f>
        <v/>
      </c>
      <c r="C403" s="27" t="str">
        <f>IF('Pre-Survey'!$A403&gt;0, 'Pre-Survey'!AD403, "")</f>
        <v/>
      </c>
      <c r="D403" s="27" t="str">
        <f>IF('Pre-Survey'!$A403&gt;0, 'Pre-Survey'!AE403, "")</f>
        <v/>
      </c>
      <c r="E403" s="27" t="str">
        <f>IF('Pre-Survey'!$A403&gt;0, 'Pre-Survey'!AF403, "")</f>
        <v/>
      </c>
      <c r="F403" s="27" t="str">
        <f>IF('Pre-Survey'!$A403&gt;0, 'Pre-Survey'!AG403, "")</f>
        <v/>
      </c>
      <c r="G403" s="27" t="str">
        <f>IF('Pre-Survey'!$A403&gt;0, 'Pre-Survey'!AH403, "")</f>
        <v/>
      </c>
      <c r="H403" s="27" t="str">
        <f>IF('Pre-Survey'!$A403&gt;0, 'Pre-Survey'!AI403, "")</f>
        <v/>
      </c>
      <c r="I403" s="27" t="str">
        <f>IF('Pre-Survey'!$A403&gt;0, (SUM(B403:H403)), "")</f>
        <v/>
      </c>
      <c r="J403" s="28" t="e">
        <f>INDEX('Post-Survey'!AO:AO, MATCH('Post-Survey'!$A403, Hidden!$A:$A, 0))</f>
        <v>#N/A</v>
      </c>
      <c r="K403" s="28" t="e">
        <f>INDEX('Post-Survey'!AP:AP, MATCH('Post-Survey'!$A403, Hidden!$A:$A, 0))</f>
        <v>#N/A</v>
      </c>
      <c r="L403" s="28" t="e">
        <f>INDEX('Post-Survey'!AQ:AQ, MATCH('Post-Survey'!$A403, Hidden!$A:$A, 0))</f>
        <v>#N/A</v>
      </c>
      <c r="M403" s="28" t="e">
        <f>INDEX('Post-Survey'!AR:AR, MATCH('Post-Survey'!$A403, Hidden!$A:$A, 0))</f>
        <v>#N/A</v>
      </c>
      <c r="N403" s="28" t="e">
        <f>INDEX('Post-Survey'!AS:AS, MATCH('Post-Survey'!$A403, Hidden!$A:$A, 0))</f>
        <v>#N/A</v>
      </c>
      <c r="O403" s="28" t="e">
        <f>INDEX('Post-Survey'!AT:AT, MATCH('Post-Survey'!$A403, Hidden!$A:$A, 0))</f>
        <v>#N/A</v>
      </c>
      <c r="P403" s="28" t="e">
        <f>INDEX('Post-Survey'!AU:AU, MATCH('Post-Survey'!$A403, Hidden!$A:$A, 0))</f>
        <v>#N/A</v>
      </c>
      <c r="Q403" s="28" t="e">
        <f t="shared" si="55"/>
        <v>#N/A</v>
      </c>
      <c r="R403" s="46" t="e">
        <f t="shared" si="56"/>
        <v>#N/A</v>
      </c>
      <c r="S403" s="46" t="e">
        <f t="shared" si="57"/>
        <v>#N/A</v>
      </c>
      <c r="T403" s="46" t="e">
        <f t="shared" si="58"/>
        <v>#N/A</v>
      </c>
      <c r="U403" s="46" t="e">
        <f t="shared" si="59"/>
        <v>#N/A</v>
      </c>
      <c r="V403" s="46" t="e">
        <f t="shared" si="60"/>
        <v>#N/A</v>
      </c>
      <c r="W403" s="46" t="e">
        <f t="shared" si="61"/>
        <v>#N/A</v>
      </c>
      <c r="X403" s="46" t="e">
        <f t="shared" si="62"/>
        <v>#N/A</v>
      </c>
      <c r="Y403" s="46" t="e">
        <f t="shared" si="63"/>
        <v>#N/A</v>
      </c>
    </row>
    <row r="404" spans="1:25" x14ac:dyDescent="0.3">
      <c r="A404" s="30" t="str">
        <f>IF('Pre-Survey'!A404&gt;0, 'Pre-Survey'!A404, "")</f>
        <v/>
      </c>
      <c r="B404" s="27" t="str">
        <f>IF('Pre-Survey'!$A404&gt;0, 'Pre-Survey'!AC404, "")</f>
        <v/>
      </c>
      <c r="C404" s="27" t="str">
        <f>IF('Pre-Survey'!$A404&gt;0, 'Pre-Survey'!AD404, "")</f>
        <v/>
      </c>
      <c r="D404" s="27" t="str">
        <f>IF('Pre-Survey'!$A404&gt;0, 'Pre-Survey'!AE404, "")</f>
        <v/>
      </c>
      <c r="E404" s="27" t="str">
        <f>IF('Pre-Survey'!$A404&gt;0, 'Pre-Survey'!AF404, "")</f>
        <v/>
      </c>
      <c r="F404" s="27" t="str">
        <f>IF('Pre-Survey'!$A404&gt;0, 'Pre-Survey'!AG404, "")</f>
        <v/>
      </c>
      <c r="G404" s="27" t="str">
        <f>IF('Pre-Survey'!$A404&gt;0, 'Pre-Survey'!AH404, "")</f>
        <v/>
      </c>
      <c r="H404" s="27" t="str">
        <f>IF('Pre-Survey'!$A404&gt;0, 'Pre-Survey'!AI404, "")</f>
        <v/>
      </c>
      <c r="I404" s="27" t="str">
        <f>IF('Pre-Survey'!$A404&gt;0, (SUM(B404:H404)), "")</f>
        <v/>
      </c>
      <c r="J404" s="28" t="e">
        <f>INDEX('Post-Survey'!AO:AO, MATCH('Post-Survey'!$A404, Hidden!$A:$A, 0))</f>
        <v>#N/A</v>
      </c>
      <c r="K404" s="28" t="e">
        <f>INDEX('Post-Survey'!AP:AP, MATCH('Post-Survey'!$A404, Hidden!$A:$A, 0))</f>
        <v>#N/A</v>
      </c>
      <c r="L404" s="28" t="e">
        <f>INDEX('Post-Survey'!AQ:AQ, MATCH('Post-Survey'!$A404, Hidden!$A:$A, 0))</f>
        <v>#N/A</v>
      </c>
      <c r="M404" s="28" t="e">
        <f>INDEX('Post-Survey'!AR:AR, MATCH('Post-Survey'!$A404, Hidden!$A:$A, 0))</f>
        <v>#N/A</v>
      </c>
      <c r="N404" s="28" t="e">
        <f>INDEX('Post-Survey'!AS:AS, MATCH('Post-Survey'!$A404, Hidden!$A:$A, 0))</f>
        <v>#N/A</v>
      </c>
      <c r="O404" s="28" t="e">
        <f>INDEX('Post-Survey'!AT:AT, MATCH('Post-Survey'!$A404, Hidden!$A:$A, 0))</f>
        <v>#N/A</v>
      </c>
      <c r="P404" s="28" t="e">
        <f>INDEX('Post-Survey'!AU:AU, MATCH('Post-Survey'!$A404, Hidden!$A:$A, 0))</f>
        <v>#N/A</v>
      </c>
      <c r="Q404" s="28" t="e">
        <f t="shared" si="55"/>
        <v>#N/A</v>
      </c>
      <c r="R404" s="46" t="e">
        <f t="shared" si="56"/>
        <v>#N/A</v>
      </c>
      <c r="S404" s="46" t="e">
        <f t="shared" si="57"/>
        <v>#N/A</v>
      </c>
      <c r="T404" s="46" t="e">
        <f t="shared" si="58"/>
        <v>#N/A</v>
      </c>
      <c r="U404" s="46" t="e">
        <f t="shared" si="59"/>
        <v>#N/A</v>
      </c>
      <c r="V404" s="46" t="e">
        <f t="shared" si="60"/>
        <v>#N/A</v>
      </c>
      <c r="W404" s="46" t="e">
        <f t="shared" si="61"/>
        <v>#N/A</v>
      </c>
      <c r="X404" s="46" t="e">
        <f t="shared" si="62"/>
        <v>#N/A</v>
      </c>
      <c r="Y404" s="46" t="e">
        <f t="shared" si="63"/>
        <v>#N/A</v>
      </c>
    </row>
    <row r="405" spans="1:25" x14ac:dyDescent="0.3">
      <c r="A405" s="30" t="str">
        <f>IF('Pre-Survey'!A405&gt;0, 'Pre-Survey'!A405, "")</f>
        <v/>
      </c>
      <c r="B405" s="27" t="str">
        <f>IF('Pre-Survey'!$A405&gt;0, 'Pre-Survey'!AC405, "")</f>
        <v/>
      </c>
      <c r="C405" s="27" t="str">
        <f>IF('Pre-Survey'!$A405&gt;0, 'Pre-Survey'!AD405, "")</f>
        <v/>
      </c>
      <c r="D405" s="27" t="str">
        <f>IF('Pre-Survey'!$A405&gt;0, 'Pre-Survey'!AE405, "")</f>
        <v/>
      </c>
      <c r="E405" s="27" t="str">
        <f>IF('Pre-Survey'!$A405&gt;0, 'Pre-Survey'!AF405, "")</f>
        <v/>
      </c>
      <c r="F405" s="27" t="str">
        <f>IF('Pre-Survey'!$A405&gt;0, 'Pre-Survey'!AG405, "")</f>
        <v/>
      </c>
      <c r="G405" s="27" t="str">
        <f>IF('Pre-Survey'!$A405&gt;0, 'Pre-Survey'!AH405, "")</f>
        <v/>
      </c>
      <c r="H405" s="27" t="str">
        <f>IF('Pre-Survey'!$A405&gt;0, 'Pre-Survey'!AI405, "")</f>
        <v/>
      </c>
      <c r="I405" s="27" t="str">
        <f>IF('Pre-Survey'!$A405&gt;0, (SUM(B405:H405)), "")</f>
        <v/>
      </c>
      <c r="J405" s="28" t="e">
        <f>INDEX('Post-Survey'!AO:AO, MATCH('Post-Survey'!$A405, Hidden!$A:$A, 0))</f>
        <v>#N/A</v>
      </c>
      <c r="K405" s="28" t="e">
        <f>INDEX('Post-Survey'!AP:AP, MATCH('Post-Survey'!$A405, Hidden!$A:$A, 0))</f>
        <v>#N/A</v>
      </c>
      <c r="L405" s="28" t="e">
        <f>INDEX('Post-Survey'!AQ:AQ, MATCH('Post-Survey'!$A405, Hidden!$A:$A, 0))</f>
        <v>#N/A</v>
      </c>
      <c r="M405" s="28" t="e">
        <f>INDEX('Post-Survey'!AR:AR, MATCH('Post-Survey'!$A405, Hidden!$A:$A, 0))</f>
        <v>#N/A</v>
      </c>
      <c r="N405" s="28" t="e">
        <f>INDEX('Post-Survey'!AS:AS, MATCH('Post-Survey'!$A405, Hidden!$A:$A, 0))</f>
        <v>#N/A</v>
      </c>
      <c r="O405" s="28" t="e">
        <f>INDEX('Post-Survey'!AT:AT, MATCH('Post-Survey'!$A405, Hidden!$A:$A, 0))</f>
        <v>#N/A</v>
      </c>
      <c r="P405" s="28" t="e">
        <f>INDEX('Post-Survey'!AU:AU, MATCH('Post-Survey'!$A405, Hidden!$A:$A, 0))</f>
        <v>#N/A</v>
      </c>
      <c r="Q405" s="28" t="e">
        <f t="shared" si="55"/>
        <v>#N/A</v>
      </c>
      <c r="R405" s="46" t="e">
        <f t="shared" si="56"/>
        <v>#N/A</v>
      </c>
      <c r="S405" s="46" t="e">
        <f t="shared" si="57"/>
        <v>#N/A</v>
      </c>
      <c r="T405" s="46" t="e">
        <f t="shared" si="58"/>
        <v>#N/A</v>
      </c>
      <c r="U405" s="46" t="e">
        <f t="shared" si="59"/>
        <v>#N/A</v>
      </c>
      <c r="V405" s="46" t="e">
        <f t="shared" si="60"/>
        <v>#N/A</v>
      </c>
      <c r="W405" s="46" t="e">
        <f t="shared" si="61"/>
        <v>#N/A</v>
      </c>
      <c r="X405" s="46" t="e">
        <f t="shared" si="62"/>
        <v>#N/A</v>
      </c>
      <c r="Y405" s="46" t="e">
        <f t="shared" si="63"/>
        <v>#N/A</v>
      </c>
    </row>
    <row r="406" spans="1:25" x14ac:dyDescent="0.3">
      <c r="A406" s="30" t="str">
        <f>IF('Pre-Survey'!A406&gt;0, 'Pre-Survey'!A406, "")</f>
        <v/>
      </c>
      <c r="B406" s="27" t="str">
        <f>IF('Pre-Survey'!$A406&gt;0, 'Pre-Survey'!AC406, "")</f>
        <v/>
      </c>
      <c r="C406" s="27" t="str">
        <f>IF('Pre-Survey'!$A406&gt;0, 'Pre-Survey'!AD406, "")</f>
        <v/>
      </c>
      <c r="D406" s="27" t="str">
        <f>IF('Pre-Survey'!$A406&gt;0, 'Pre-Survey'!AE406, "")</f>
        <v/>
      </c>
      <c r="E406" s="27" t="str">
        <f>IF('Pre-Survey'!$A406&gt;0, 'Pre-Survey'!AF406, "")</f>
        <v/>
      </c>
      <c r="F406" s="27" t="str">
        <f>IF('Pre-Survey'!$A406&gt;0, 'Pre-Survey'!AG406, "")</f>
        <v/>
      </c>
      <c r="G406" s="27" t="str">
        <f>IF('Pre-Survey'!$A406&gt;0, 'Pre-Survey'!AH406, "")</f>
        <v/>
      </c>
      <c r="H406" s="27" t="str">
        <f>IF('Pre-Survey'!$A406&gt;0, 'Pre-Survey'!AI406, "")</f>
        <v/>
      </c>
      <c r="I406" s="27" t="str">
        <f>IF('Pre-Survey'!$A406&gt;0, (SUM(B406:H406)), "")</f>
        <v/>
      </c>
      <c r="J406" s="28" t="e">
        <f>INDEX('Post-Survey'!AO:AO, MATCH('Post-Survey'!$A406, Hidden!$A:$A, 0))</f>
        <v>#N/A</v>
      </c>
      <c r="K406" s="28" t="e">
        <f>INDEX('Post-Survey'!AP:AP, MATCH('Post-Survey'!$A406, Hidden!$A:$A, 0))</f>
        <v>#N/A</v>
      </c>
      <c r="L406" s="28" t="e">
        <f>INDEX('Post-Survey'!AQ:AQ, MATCH('Post-Survey'!$A406, Hidden!$A:$A, 0))</f>
        <v>#N/A</v>
      </c>
      <c r="M406" s="28" t="e">
        <f>INDEX('Post-Survey'!AR:AR, MATCH('Post-Survey'!$A406, Hidden!$A:$A, 0))</f>
        <v>#N/A</v>
      </c>
      <c r="N406" s="28" t="e">
        <f>INDEX('Post-Survey'!AS:AS, MATCH('Post-Survey'!$A406, Hidden!$A:$A, 0))</f>
        <v>#N/A</v>
      </c>
      <c r="O406" s="28" t="e">
        <f>INDEX('Post-Survey'!AT:AT, MATCH('Post-Survey'!$A406, Hidden!$A:$A, 0))</f>
        <v>#N/A</v>
      </c>
      <c r="P406" s="28" t="e">
        <f>INDEX('Post-Survey'!AU:AU, MATCH('Post-Survey'!$A406, Hidden!$A:$A, 0))</f>
        <v>#N/A</v>
      </c>
      <c r="Q406" s="28" t="e">
        <f t="shared" si="55"/>
        <v>#N/A</v>
      </c>
      <c r="R406" s="46" t="e">
        <f t="shared" si="56"/>
        <v>#N/A</v>
      </c>
      <c r="S406" s="46" t="e">
        <f t="shared" si="57"/>
        <v>#N/A</v>
      </c>
      <c r="T406" s="46" t="e">
        <f t="shared" si="58"/>
        <v>#N/A</v>
      </c>
      <c r="U406" s="46" t="e">
        <f t="shared" si="59"/>
        <v>#N/A</v>
      </c>
      <c r="V406" s="46" t="e">
        <f t="shared" si="60"/>
        <v>#N/A</v>
      </c>
      <c r="W406" s="46" t="e">
        <f t="shared" si="61"/>
        <v>#N/A</v>
      </c>
      <c r="X406" s="46" t="e">
        <f t="shared" si="62"/>
        <v>#N/A</v>
      </c>
      <c r="Y406" s="46" t="e">
        <f t="shared" si="63"/>
        <v>#N/A</v>
      </c>
    </row>
    <row r="407" spans="1:25" x14ac:dyDescent="0.3">
      <c r="A407" s="30" t="str">
        <f>IF('Pre-Survey'!A407&gt;0, 'Pre-Survey'!A407, "")</f>
        <v/>
      </c>
      <c r="B407" s="27" t="str">
        <f>IF('Pre-Survey'!$A407&gt;0, 'Pre-Survey'!AC407, "")</f>
        <v/>
      </c>
      <c r="C407" s="27" t="str">
        <f>IF('Pre-Survey'!$A407&gt;0, 'Pre-Survey'!AD407, "")</f>
        <v/>
      </c>
      <c r="D407" s="27" t="str">
        <f>IF('Pre-Survey'!$A407&gt;0, 'Pre-Survey'!AE407, "")</f>
        <v/>
      </c>
      <c r="E407" s="27" t="str">
        <f>IF('Pre-Survey'!$A407&gt;0, 'Pre-Survey'!AF407, "")</f>
        <v/>
      </c>
      <c r="F407" s="27" t="str">
        <f>IF('Pre-Survey'!$A407&gt;0, 'Pre-Survey'!AG407, "")</f>
        <v/>
      </c>
      <c r="G407" s="27" t="str">
        <f>IF('Pre-Survey'!$A407&gt;0, 'Pre-Survey'!AH407, "")</f>
        <v/>
      </c>
      <c r="H407" s="27" t="str">
        <f>IF('Pre-Survey'!$A407&gt;0, 'Pre-Survey'!AI407, "")</f>
        <v/>
      </c>
      <c r="I407" s="27" t="str">
        <f>IF('Pre-Survey'!$A407&gt;0, (SUM(B407:H407)), "")</f>
        <v/>
      </c>
      <c r="J407" s="28" t="e">
        <f>INDEX('Post-Survey'!AO:AO, MATCH('Post-Survey'!$A407, Hidden!$A:$A, 0))</f>
        <v>#N/A</v>
      </c>
      <c r="K407" s="28" t="e">
        <f>INDEX('Post-Survey'!AP:AP, MATCH('Post-Survey'!$A407, Hidden!$A:$A, 0))</f>
        <v>#N/A</v>
      </c>
      <c r="L407" s="28" t="e">
        <f>INDEX('Post-Survey'!AQ:AQ, MATCH('Post-Survey'!$A407, Hidden!$A:$A, 0))</f>
        <v>#N/A</v>
      </c>
      <c r="M407" s="28" t="e">
        <f>INDEX('Post-Survey'!AR:AR, MATCH('Post-Survey'!$A407, Hidden!$A:$A, 0))</f>
        <v>#N/A</v>
      </c>
      <c r="N407" s="28" t="e">
        <f>INDEX('Post-Survey'!AS:AS, MATCH('Post-Survey'!$A407, Hidden!$A:$A, 0))</f>
        <v>#N/A</v>
      </c>
      <c r="O407" s="28" t="e">
        <f>INDEX('Post-Survey'!AT:AT, MATCH('Post-Survey'!$A407, Hidden!$A:$A, 0))</f>
        <v>#N/A</v>
      </c>
      <c r="P407" s="28" t="e">
        <f>INDEX('Post-Survey'!AU:AU, MATCH('Post-Survey'!$A407, Hidden!$A:$A, 0))</f>
        <v>#N/A</v>
      </c>
      <c r="Q407" s="28" t="e">
        <f t="shared" si="55"/>
        <v>#N/A</v>
      </c>
      <c r="R407" s="46" t="e">
        <f t="shared" si="56"/>
        <v>#N/A</v>
      </c>
      <c r="S407" s="46" t="e">
        <f t="shared" si="57"/>
        <v>#N/A</v>
      </c>
      <c r="T407" s="46" t="e">
        <f t="shared" si="58"/>
        <v>#N/A</v>
      </c>
      <c r="U407" s="46" t="e">
        <f t="shared" si="59"/>
        <v>#N/A</v>
      </c>
      <c r="V407" s="46" t="e">
        <f t="shared" si="60"/>
        <v>#N/A</v>
      </c>
      <c r="W407" s="46" t="e">
        <f t="shared" si="61"/>
        <v>#N/A</v>
      </c>
      <c r="X407" s="46" t="e">
        <f t="shared" si="62"/>
        <v>#N/A</v>
      </c>
      <c r="Y407" s="46" t="e">
        <f t="shared" si="63"/>
        <v>#N/A</v>
      </c>
    </row>
    <row r="408" spans="1:25" x14ac:dyDescent="0.3">
      <c r="A408" s="30" t="str">
        <f>IF('Pre-Survey'!A408&gt;0, 'Pre-Survey'!A408, "")</f>
        <v/>
      </c>
      <c r="B408" s="27" t="str">
        <f>IF('Pre-Survey'!$A408&gt;0, 'Pre-Survey'!AC408, "")</f>
        <v/>
      </c>
      <c r="C408" s="27" t="str">
        <f>IF('Pre-Survey'!$A408&gt;0, 'Pre-Survey'!AD408, "")</f>
        <v/>
      </c>
      <c r="D408" s="27" t="str">
        <f>IF('Pre-Survey'!$A408&gt;0, 'Pre-Survey'!AE408, "")</f>
        <v/>
      </c>
      <c r="E408" s="27" t="str">
        <f>IF('Pre-Survey'!$A408&gt;0, 'Pre-Survey'!AF408, "")</f>
        <v/>
      </c>
      <c r="F408" s="27" t="str">
        <f>IF('Pre-Survey'!$A408&gt;0, 'Pre-Survey'!AG408, "")</f>
        <v/>
      </c>
      <c r="G408" s="27" t="str">
        <f>IF('Pre-Survey'!$A408&gt;0, 'Pre-Survey'!AH408, "")</f>
        <v/>
      </c>
      <c r="H408" s="27" t="str">
        <f>IF('Pre-Survey'!$A408&gt;0, 'Pre-Survey'!AI408, "")</f>
        <v/>
      </c>
      <c r="I408" s="27" t="str">
        <f>IF('Pre-Survey'!$A408&gt;0, (SUM(B408:H408)), "")</f>
        <v/>
      </c>
      <c r="J408" s="28" t="e">
        <f>INDEX('Post-Survey'!AO:AO, MATCH('Post-Survey'!$A408, Hidden!$A:$A, 0))</f>
        <v>#N/A</v>
      </c>
      <c r="K408" s="28" t="e">
        <f>INDEX('Post-Survey'!AP:AP, MATCH('Post-Survey'!$A408, Hidden!$A:$A, 0))</f>
        <v>#N/A</v>
      </c>
      <c r="L408" s="28" t="e">
        <f>INDEX('Post-Survey'!AQ:AQ, MATCH('Post-Survey'!$A408, Hidden!$A:$A, 0))</f>
        <v>#N/A</v>
      </c>
      <c r="M408" s="28" t="e">
        <f>INDEX('Post-Survey'!AR:AR, MATCH('Post-Survey'!$A408, Hidden!$A:$A, 0))</f>
        <v>#N/A</v>
      </c>
      <c r="N408" s="28" t="e">
        <f>INDEX('Post-Survey'!AS:AS, MATCH('Post-Survey'!$A408, Hidden!$A:$A, 0))</f>
        <v>#N/A</v>
      </c>
      <c r="O408" s="28" t="e">
        <f>INDEX('Post-Survey'!AT:AT, MATCH('Post-Survey'!$A408, Hidden!$A:$A, 0))</f>
        <v>#N/A</v>
      </c>
      <c r="P408" s="28" t="e">
        <f>INDEX('Post-Survey'!AU:AU, MATCH('Post-Survey'!$A408, Hidden!$A:$A, 0))</f>
        <v>#N/A</v>
      </c>
      <c r="Q408" s="28" t="e">
        <f t="shared" si="55"/>
        <v>#N/A</v>
      </c>
      <c r="R408" s="46" t="e">
        <f t="shared" si="56"/>
        <v>#N/A</v>
      </c>
      <c r="S408" s="46" t="e">
        <f t="shared" si="57"/>
        <v>#N/A</v>
      </c>
      <c r="T408" s="46" t="e">
        <f t="shared" si="58"/>
        <v>#N/A</v>
      </c>
      <c r="U408" s="46" t="e">
        <f t="shared" si="59"/>
        <v>#N/A</v>
      </c>
      <c r="V408" s="46" t="e">
        <f t="shared" si="60"/>
        <v>#N/A</v>
      </c>
      <c r="W408" s="46" t="e">
        <f t="shared" si="61"/>
        <v>#N/A</v>
      </c>
      <c r="X408" s="46" t="e">
        <f t="shared" si="62"/>
        <v>#N/A</v>
      </c>
      <c r="Y408" s="46" t="e">
        <f t="shared" si="63"/>
        <v>#N/A</v>
      </c>
    </row>
    <row r="409" spans="1:25" x14ac:dyDescent="0.3">
      <c r="A409" s="30" t="str">
        <f>IF('Pre-Survey'!A409&gt;0, 'Pre-Survey'!A409, "")</f>
        <v/>
      </c>
      <c r="B409" s="27" t="str">
        <f>IF('Pre-Survey'!$A409&gt;0, 'Pre-Survey'!AC409, "")</f>
        <v/>
      </c>
      <c r="C409" s="27" t="str">
        <f>IF('Pre-Survey'!$A409&gt;0, 'Pre-Survey'!AD409, "")</f>
        <v/>
      </c>
      <c r="D409" s="27" t="str">
        <f>IF('Pre-Survey'!$A409&gt;0, 'Pre-Survey'!AE409, "")</f>
        <v/>
      </c>
      <c r="E409" s="27" t="str">
        <f>IF('Pre-Survey'!$A409&gt;0, 'Pre-Survey'!AF409, "")</f>
        <v/>
      </c>
      <c r="F409" s="27" t="str">
        <f>IF('Pre-Survey'!$A409&gt;0, 'Pre-Survey'!AG409, "")</f>
        <v/>
      </c>
      <c r="G409" s="27" t="str">
        <f>IF('Pre-Survey'!$A409&gt;0, 'Pre-Survey'!AH409, "")</f>
        <v/>
      </c>
      <c r="H409" s="27" t="str">
        <f>IF('Pre-Survey'!$A409&gt;0, 'Pre-Survey'!AI409, "")</f>
        <v/>
      </c>
      <c r="I409" s="27" t="str">
        <f>IF('Pre-Survey'!$A409&gt;0, (SUM(B409:H409)), "")</f>
        <v/>
      </c>
      <c r="J409" s="28" t="e">
        <f>INDEX('Post-Survey'!AO:AO, MATCH('Post-Survey'!$A409, Hidden!$A:$A, 0))</f>
        <v>#N/A</v>
      </c>
      <c r="K409" s="28" t="e">
        <f>INDEX('Post-Survey'!AP:AP, MATCH('Post-Survey'!$A409, Hidden!$A:$A, 0))</f>
        <v>#N/A</v>
      </c>
      <c r="L409" s="28" t="e">
        <f>INDEX('Post-Survey'!AQ:AQ, MATCH('Post-Survey'!$A409, Hidden!$A:$A, 0))</f>
        <v>#N/A</v>
      </c>
      <c r="M409" s="28" t="e">
        <f>INDEX('Post-Survey'!AR:AR, MATCH('Post-Survey'!$A409, Hidden!$A:$A, 0))</f>
        <v>#N/A</v>
      </c>
      <c r="N409" s="28" t="e">
        <f>INDEX('Post-Survey'!AS:AS, MATCH('Post-Survey'!$A409, Hidden!$A:$A, 0))</f>
        <v>#N/A</v>
      </c>
      <c r="O409" s="28" t="e">
        <f>INDEX('Post-Survey'!AT:AT, MATCH('Post-Survey'!$A409, Hidden!$A:$A, 0))</f>
        <v>#N/A</v>
      </c>
      <c r="P409" s="28" t="e">
        <f>INDEX('Post-Survey'!AU:AU, MATCH('Post-Survey'!$A409, Hidden!$A:$A, 0))</f>
        <v>#N/A</v>
      </c>
      <c r="Q409" s="28" t="e">
        <f t="shared" si="55"/>
        <v>#N/A</v>
      </c>
      <c r="R409" s="46" t="e">
        <f t="shared" si="56"/>
        <v>#N/A</v>
      </c>
      <c r="S409" s="46" t="e">
        <f t="shared" si="57"/>
        <v>#N/A</v>
      </c>
      <c r="T409" s="46" t="e">
        <f t="shared" si="58"/>
        <v>#N/A</v>
      </c>
      <c r="U409" s="46" t="e">
        <f t="shared" si="59"/>
        <v>#N/A</v>
      </c>
      <c r="V409" s="46" t="e">
        <f t="shared" si="60"/>
        <v>#N/A</v>
      </c>
      <c r="W409" s="46" t="e">
        <f t="shared" si="61"/>
        <v>#N/A</v>
      </c>
      <c r="X409" s="46" t="e">
        <f t="shared" si="62"/>
        <v>#N/A</v>
      </c>
      <c r="Y409" s="46" t="e">
        <f t="shared" si="63"/>
        <v>#N/A</v>
      </c>
    </row>
    <row r="410" spans="1:25" x14ac:dyDescent="0.3">
      <c r="A410" s="30" t="str">
        <f>IF('Pre-Survey'!A410&gt;0, 'Pre-Survey'!A410, "")</f>
        <v/>
      </c>
      <c r="B410" s="27" t="str">
        <f>IF('Pre-Survey'!$A410&gt;0, 'Pre-Survey'!AC410, "")</f>
        <v/>
      </c>
      <c r="C410" s="27" t="str">
        <f>IF('Pre-Survey'!$A410&gt;0, 'Pre-Survey'!AD410, "")</f>
        <v/>
      </c>
      <c r="D410" s="27" t="str">
        <f>IF('Pre-Survey'!$A410&gt;0, 'Pre-Survey'!AE410, "")</f>
        <v/>
      </c>
      <c r="E410" s="27" t="str">
        <f>IF('Pre-Survey'!$A410&gt;0, 'Pre-Survey'!AF410, "")</f>
        <v/>
      </c>
      <c r="F410" s="27" t="str">
        <f>IF('Pre-Survey'!$A410&gt;0, 'Pre-Survey'!AG410, "")</f>
        <v/>
      </c>
      <c r="G410" s="27" t="str">
        <f>IF('Pre-Survey'!$A410&gt;0, 'Pre-Survey'!AH410, "")</f>
        <v/>
      </c>
      <c r="H410" s="27" t="str">
        <f>IF('Pre-Survey'!$A410&gt;0, 'Pre-Survey'!AI410, "")</f>
        <v/>
      </c>
      <c r="I410" s="27" t="str">
        <f>IF('Pre-Survey'!$A410&gt;0, (SUM(B410:H410)), "")</f>
        <v/>
      </c>
      <c r="J410" s="28" t="e">
        <f>INDEX('Post-Survey'!AO:AO, MATCH('Post-Survey'!$A410, Hidden!$A:$A, 0))</f>
        <v>#N/A</v>
      </c>
      <c r="K410" s="28" t="e">
        <f>INDEX('Post-Survey'!AP:AP, MATCH('Post-Survey'!$A410, Hidden!$A:$A, 0))</f>
        <v>#N/A</v>
      </c>
      <c r="L410" s="28" t="e">
        <f>INDEX('Post-Survey'!AQ:AQ, MATCH('Post-Survey'!$A410, Hidden!$A:$A, 0))</f>
        <v>#N/A</v>
      </c>
      <c r="M410" s="28" t="e">
        <f>INDEX('Post-Survey'!AR:AR, MATCH('Post-Survey'!$A410, Hidden!$A:$A, 0))</f>
        <v>#N/A</v>
      </c>
      <c r="N410" s="28" t="e">
        <f>INDEX('Post-Survey'!AS:AS, MATCH('Post-Survey'!$A410, Hidden!$A:$A, 0))</f>
        <v>#N/A</v>
      </c>
      <c r="O410" s="28" t="e">
        <f>INDEX('Post-Survey'!AT:AT, MATCH('Post-Survey'!$A410, Hidden!$A:$A, 0))</f>
        <v>#N/A</v>
      </c>
      <c r="P410" s="28" t="e">
        <f>INDEX('Post-Survey'!AU:AU, MATCH('Post-Survey'!$A410, Hidden!$A:$A, 0))</f>
        <v>#N/A</v>
      </c>
      <c r="Q410" s="28" t="e">
        <f t="shared" si="55"/>
        <v>#N/A</v>
      </c>
      <c r="R410" s="46" t="e">
        <f t="shared" si="56"/>
        <v>#N/A</v>
      </c>
      <c r="S410" s="46" t="e">
        <f t="shared" si="57"/>
        <v>#N/A</v>
      </c>
      <c r="T410" s="46" t="e">
        <f t="shared" si="58"/>
        <v>#N/A</v>
      </c>
      <c r="U410" s="46" t="e">
        <f t="shared" si="59"/>
        <v>#N/A</v>
      </c>
      <c r="V410" s="46" t="e">
        <f t="shared" si="60"/>
        <v>#N/A</v>
      </c>
      <c r="W410" s="46" t="e">
        <f t="shared" si="61"/>
        <v>#N/A</v>
      </c>
      <c r="X410" s="46" t="e">
        <f t="shared" si="62"/>
        <v>#N/A</v>
      </c>
      <c r="Y410" s="46" t="e">
        <f t="shared" si="63"/>
        <v>#N/A</v>
      </c>
    </row>
    <row r="411" spans="1:25" x14ac:dyDescent="0.3">
      <c r="A411" s="30" t="str">
        <f>IF('Pre-Survey'!A411&gt;0, 'Pre-Survey'!A411, "")</f>
        <v/>
      </c>
      <c r="B411" s="27" t="str">
        <f>IF('Pre-Survey'!$A411&gt;0, 'Pre-Survey'!AC411, "")</f>
        <v/>
      </c>
      <c r="C411" s="27" t="str">
        <f>IF('Pre-Survey'!$A411&gt;0, 'Pre-Survey'!AD411, "")</f>
        <v/>
      </c>
      <c r="D411" s="27" t="str">
        <f>IF('Pre-Survey'!$A411&gt;0, 'Pre-Survey'!AE411, "")</f>
        <v/>
      </c>
      <c r="E411" s="27" t="str">
        <f>IF('Pre-Survey'!$A411&gt;0, 'Pre-Survey'!AF411, "")</f>
        <v/>
      </c>
      <c r="F411" s="27" t="str">
        <f>IF('Pre-Survey'!$A411&gt;0, 'Pre-Survey'!AG411, "")</f>
        <v/>
      </c>
      <c r="G411" s="27" t="str">
        <f>IF('Pre-Survey'!$A411&gt;0, 'Pre-Survey'!AH411, "")</f>
        <v/>
      </c>
      <c r="H411" s="27" t="str">
        <f>IF('Pre-Survey'!$A411&gt;0, 'Pre-Survey'!AI411, "")</f>
        <v/>
      </c>
      <c r="I411" s="27" t="str">
        <f>IF('Pre-Survey'!$A411&gt;0, (SUM(B411:H411)), "")</f>
        <v/>
      </c>
      <c r="J411" s="28" t="e">
        <f>INDEX('Post-Survey'!AO:AO, MATCH('Post-Survey'!$A411, Hidden!$A:$A, 0))</f>
        <v>#N/A</v>
      </c>
      <c r="K411" s="28" t="e">
        <f>INDEX('Post-Survey'!AP:AP, MATCH('Post-Survey'!$A411, Hidden!$A:$A, 0))</f>
        <v>#N/A</v>
      </c>
      <c r="L411" s="28" t="e">
        <f>INDEX('Post-Survey'!AQ:AQ, MATCH('Post-Survey'!$A411, Hidden!$A:$A, 0))</f>
        <v>#N/A</v>
      </c>
      <c r="M411" s="28" t="e">
        <f>INDEX('Post-Survey'!AR:AR, MATCH('Post-Survey'!$A411, Hidden!$A:$A, 0))</f>
        <v>#N/A</v>
      </c>
      <c r="N411" s="28" t="e">
        <f>INDEX('Post-Survey'!AS:AS, MATCH('Post-Survey'!$A411, Hidden!$A:$A, 0))</f>
        <v>#N/A</v>
      </c>
      <c r="O411" s="28" t="e">
        <f>INDEX('Post-Survey'!AT:AT, MATCH('Post-Survey'!$A411, Hidden!$A:$A, 0))</f>
        <v>#N/A</v>
      </c>
      <c r="P411" s="28" t="e">
        <f>INDEX('Post-Survey'!AU:AU, MATCH('Post-Survey'!$A411, Hidden!$A:$A, 0))</f>
        <v>#N/A</v>
      </c>
      <c r="Q411" s="28" t="e">
        <f t="shared" si="55"/>
        <v>#N/A</v>
      </c>
      <c r="R411" s="46" t="e">
        <f t="shared" si="56"/>
        <v>#N/A</v>
      </c>
      <c r="S411" s="46" t="e">
        <f t="shared" si="57"/>
        <v>#N/A</v>
      </c>
      <c r="T411" s="46" t="e">
        <f t="shared" si="58"/>
        <v>#N/A</v>
      </c>
      <c r="U411" s="46" t="e">
        <f t="shared" si="59"/>
        <v>#N/A</v>
      </c>
      <c r="V411" s="46" t="e">
        <f t="shared" si="60"/>
        <v>#N/A</v>
      </c>
      <c r="W411" s="46" t="e">
        <f t="shared" si="61"/>
        <v>#N/A</v>
      </c>
      <c r="X411" s="46" t="e">
        <f t="shared" si="62"/>
        <v>#N/A</v>
      </c>
      <c r="Y411" s="46" t="e">
        <f t="shared" si="63"/>
        <v>#N/A</v>
      </c>
    </row>
    <row r="412" spans="1:25" x14ac:dyDescent="0.3">
      <c r="A412" s="30" t="str">
        <f>IF('Pre-Survey'!A412&gt;0, 'Pre-Survey'!A412, "")</f>
        <v/>
      </c>
      <c r="B412" s="27" t="str">
        <f>IF('Pre-Survey'!$A412&gt;0, 'Pre-Survey'!AC412, "")</f>
        <v/>
      </c>
      <c r="C412" s="27" t="str">
        <f>IF('Pre-Survey'!$A412&gt;0, 'Pre-Survey'!AD412, "")</f>
        <v/>
      </c>
      <c r="D412" s="27" t="str">
        <f>IF('Pre-Survey'!$A412&gt;0, 'Pre-Survey'!AE412, "")</f>
        <v/>
      </c>
      <c r="E412" s="27" t="str">
        <f>IF('Pre-Survey'!$A412&gt;0, 'Pre-Survey'!AF412, "")</f>
        <v/>
      </c>
      <c r="F412" s="27" t="str">
        <f>IF('Pre-Survey'!$A412&gt;0, 'Pre-Survey'!AG412, "")</f>
        <v/>
      </c>
      <c r="G412" s="27" t="str">
        <f>IF('Pre-Survey'!$A412&gt;0, 'Pre-Survey'!AH412, "")</f>
        <v/>
      </c>
      <c r="H412" s="27" t="str">
        <f>IF('Pre-Survey'!$A412&gt;0, 'Pre-Survey'!AI412, "")</f>
        <v/>
      </c>
      <c r="I412" s="27" t="str">
        <f>IF('Pre-Survey'!$A412&gt;0, (SUM(B412:H412)), "")</f>
        <v/>
      </c>
      <c r="J412" s="28" t="e">
        <f>INDEX('Post-Survey'!AO:AO, MATCH('Post-Survey'!$A412, Hidden!$A:$A, 0))</f>
        <v>#N/A</v>
      </c>
      <c r="K412" s="28" t="e">
        <f>INDEX('Post-Survey'!AP:AP, MATCH('Post-Survey'!$A412, Hidden!$A:$A, 0))</f>
        <v>#N/A</v>
      </c>
      <c r="L412" s="28" t="e">
        <f>INDEX('Post-Survey'!AQ:AQ, MATCH('Post-Survey'!$A412, Hidden!$A:$A, 0))</f>
        <v>#N/A</v>
      </c>
      <c r="M412" s="28" t="e">
        <f>INDEX('Post-Survey'!AR:AR, MATCH('Post-Survey'!$A412, Hidden!$A:$A, 0))</f>
        <v>#N/A</v>
      </c>
      <c r="N412" s="28" t="e">
        <f>INDEX('Post-Survey'!AS:AS, MATCH('Post-Survey'!$A412, Hidden!$A:$A, 0))</f>
        <v>#N/A</v>
      </c>
      <c r="O412" s="28" t="e">
        <f>INDEX('Post-Survey'!AT:AT, MATCH('Post-Survey'!$A412, Hidden!$A:$A, 0))</f>
        <v>#N/A</v>
      </c>
      <c r="P412" s="28" t="e">
        <f>INDEX('Post-Survey'!AU:AU, MATCH('Post-Survey'!$A412, Hidden!$A:$A, 0))</f>
        <v>#N/A</v>
      </c>
      <c r="Q412" s="28" t="e">
        <f t="shared" si="55"/>
        <v>#N/A</v>
      </c>
      <c r="R412" s="46" t="e">
        <f t="shared" si="56"/>
        <v>#N/A</v>
      </c>
      <c r="S412" s="46" t="e">
        <f t="shared" si="57"/>
        <v>#N/A</v>
      </c>
      <c r="T412" s="46" t="e">
        <f t="shared" si="58"/>
        <v>#N/A</v>
      </c>
      <c r="U412" s="46" t="e">
        <f t="shared" si="59"/>
        <v>#N/A</v>
      </c>
      <c r="V412" s="46" t="e">
        <f t="shared" si="60"/>
        <v>#N/A</v>
      </c>
      <c r="W412" s="46" t="e">
        <f t="shared" si="61"/>
        <v>#N/A</v>
      </c>
      <c r="X412" s="46" t="e">
        <f t="shared" si="62"/>
        <v>#N/A</v>
      </c>
      <c r="Y412" s="46" t="e">
        <f t="shared" si="63"/>
        <v>#N/A</v>
      </c>
    </row>
    <row r="413" spans="1:25" x14ac:dyDescent="0.3">
      <c r="A413" s="30" t="str">
        <f>IF('Pre-Survey'!A413&gt;0, 'Pre-Survey'!A413, "")</f>
        <v/>
      </c>
      <c r="B413" s="27" t="str">
        <f>IF('Pre-Survey'!$A413&gt;0, 'Pre-Survey'!AC413, "")</f>
        <v/>
      </c>
      <c r="C413" s="27" t="str">
        <f>IF('Pre-Survey'!$A413&gt;0, 'Pre-Survey'!AD413, "")</f>
        <v/>
      </c>
      <c r="D413" s="27" t="str">
        <f>IF('Pre-Survey'!$A413&gt;0, 'Pre-Survey'!AE413, "")</f>
        <v/>
      </c>
      <c r="E413" s="27" t="str">
        <f>IF('Pre-Survey'!$A413&gt;0, 'Pre-Survey'!AF413, "")</f>
        <v/>
      </c>
      <c r="F413" s="27" t="str">
        <f>IF('Pre-Survey'!$A413&gt;0, 'Pre-Survey'!AG413, "")</f>
        <v/>
      </c>
      <c r="G413" s="27" t="str">
        <f>IF('Pre-Survey'!$A413&gt;0, 'Pre-Survey'!AH413, "")</f>
        <v/>
      </c>
      <c r="H413" s="27" t="str">
        <f>IF('Pre-Survey'!$A413&gt;0, 'Pre-Survey'!AI413, "")</f>
        <v/>
      </c>
      <c r="I413" s="27" t="str">
        <f>IF('Pre-Survey'!$A413&gt;0, (SUM(B413:H413)), "")</f>
        <v/>
      </c>
      <c r="J413" s="28" t="e">
        <f>INDEX('Post-Survey'!AO:AO, MATCH('Post-Survey'!$A413, Hidden!$A:$A, 0))</f>
        <v>#N/A</v>
      </c>
      <c r="K413" s="28" t="e">
        <f>INDEX('Post-Survey'!AP:AP, MATCH('Post-Survey'!$A413, Hidden!$A:$A, 0))</f>
        <v>#N/A</v>
      </c>
      <c r="L413" s="28" t="e">
        <f>INDEX('Post-Survey'!AQ:AQ, MATCH('Post-Survey'!$A413, Hidden!$A:$A, 0))</f>
        <v>#N/A</v>
      </c>
      <c r="M413" s="28" t="e">
        <f>INDEX('Post-Survey'!AR:AR, MATCH('Post-Survey'!$A413, Hidden!$A:$A, 0))</f>
        <v>#N/A</v>
      </c>
      <c r="N413" s="28" t="e">
        <f>INDEX('Post-Survey'!AS:AS, MATCH('Post-Survey'!$A413, Hidden!$A:$A, 0))</f>
        <v>#N/A</v>
      </c>
      <c r="O413" s="28" t="e">
        <f>INDEX('Post-Survey'!AT:AT, MATCH('Post-Survey'!$A413, Hidden!$A:$A, 0))</f>
        <v>#N/A</v>
      </c>
      <c r="P413" s="28" t="e">
        <f>INDEX('Post-Survey'!AU:AU, MATCH('Post-Survey'!$A413, Hidden!$A:$A, 0))</f>
        <v>#N/A</v>
      </c>
      <c r="Q413" s="28" t="e">
        <f t="shared" si="55"/>
        <v>#N/A</v>
      </c>
      <c r="R413" s="46" t="e">
        <f t="shared" si="56"/>
        <v>#N/A</v>
      </c>
      <c r="S413" s="46" t="e">
        <f t="shared" si="57"/>
        <v>#N/A</v>
      </c>
      <c r="T413" s="46" t="e">
        <f t="shared" si="58"/>
        <v>#N/A</v>
      </c>
      <c r="U413" s="46" t="e">
        <f t="shared" si="59"/>
        <v>#N/A</v>
      </c>
      <c r="V413" s="46" t="e">
        <f t="shared" si="60"/>
        <v>#N/A</v>
      </c>
      <c r="W413" s="46" t="e">
        <f t="shared" si="61"/>
        <v>#N/A</v>
      </c>
      <c r="X413" s="46" t="e">
        <f t="shared" si="62"/>
        <v>#N/A</v>
      </c>
      <c r="Y413" s="46" t="e">
        <f t="shared" si="63"/>
        <v>#N/A</v>
      </c>
    </row>
    <row r="414" spans="1:25" x14ac:dyDescent="0.3">
      <c r="A414" s="30" t="str">
        <f>IF('Pre-Survey'!A414&gt;0, 'Pre-Survey'!A414, "")</f>
        <v/>
      </c>
      <c r="B414" s="27" t="str">
        <f>IF('Pre-Survey'!$A414&gt;0, 'Pre-Survey'!AC414, "")</f>
        <v/>
      </c>
      <c r="C414" s="27" t="str">
        <f>IF('Pre-Survey'!$A414&gt;0, 'Pre-Survey'!AD414, "")</f>
        <v/>
      </c>
      <c r="D414" s="27" t="str">
        <f>IF('Pre-Survey'!$A414&gt;0, 'Pre-Survey'!AE414, "")</f>
        <v/>
      </c>
      <c r="E414" s="27" t="str">
        <f>IF('Pre-Survey'!$A414&gt;0, 'Pre-Survey'!AF414, "")</f>
        <v/>
      </c>
      <c r="F414" s="27" t="str">
        <f>IF('Pre-Survey'!$A414&gt;0, 'Pre-Survey'!AG414, "")</f>
        <v/>
      </c>
      <c r="G414" s="27" t="str">
        <f>IF('Pre-Survey'!$A414&gt;0, 'Pre-Survey'!AH414, "")</f>
        <v/>
      </c>
      <c r="H414" s="27" t="str">
        <f>IF('Pre-Survey'!$A414&gt;0, 'Pre-Survey'!AI414, "")</f>
        <v/>
      </c>
      <c r="I414" s="27" t="str">
        <f>IF('Pre-Survey'!$A414&gt;0, (SUM(B414:H414)), "")</f>
        <v/>
      </c>
      <c r="J414" s="28" t="e">
        <f>INDEX('Post-Survey'!AO:AO, MATCH('Post-Survey'!$A414, Hidden!$A:$A, 0))</f>
        <v>#N/A</v>
      </c>
      <c r="K414" s="28" t="e">
        <f>INDEX('Post-Survey'!AP:AP, MATCH('Post-Survey'!$A414, Hidden!$A:$A, 0))</f>
        <v>#N/A</v>
      </c>
      <c r="L414" s="28" t="e">
        <f>INDEX('Post-Survey'!AQ:AQ, MATCH('Post-Survey'!$A414, Hidden!$A:$A, 0))</f>
        <v>#N/A</v>
      </c>
      <c r="M414" s="28" t="e">
        <f>INDEX('Post-Survey'!AR:AR, MATCH('Post-Survey'!$A414, Hidden!$A:$A, 0))</f>
        <v>#N/A</v>
      </c>
      <c r="N414" s="28" t="e">
        <f>INDEX('Post-Survey'!AS:AS, MATCH('Post-Survey'!$A414, Hidden!$A:$A, 0))</f>
        <v>#N/A</v>
      </c>
      <c r="O414" s="28" t="e">
        <f>INDEX('Post-Survey'!AT:AT, MATCH('Post-Survey'!$A414, Hidden!$A:$A, 0))</f>
        <v>#N/A</v>
      </c>
      <c r="P414" s="28" t="e">
        <f>INDEX('Post-Survey'!AU:AU, MATCH('Post-Survey'!$A414, Hidden!$A:$A, 0))</f>
        <v>#N/A</v>
      </c>
      <c r="Q414" s="28" t="e">
        <f t="shared" si="55"/>
        <v>#N/A</v>
      </c>
      <c r="R414" s="46" t="e">
        <f t="shared" si="56"/>
        <v>#N/A</v>
      </c>
      <c r="S414" s="46" t="e">
        <f t="shared" si="57"/>
        <v>#N/A</v>
      </c>
      <c r="T414" s="46" t="e">
        <f t="shared" si="58"/>
        <v>#N/A</v>
      </c>
      <c r="U414" s="46" t="e">
        <f t="shared" si="59"/>
        <v>#N/A</v>
      </c>
      <c r="V414" s="46" t="e">
        <f t="shared" si="60"/>
        <v>#N/A</v>
      </c>
      <c r="W414" s="46" t="e">
        <f t="shared" si="61"/>
        <v>#N/A</v>
      </c>
      <c r="X414" s="46" t="e">
        <f t="shared" si="62"/>
        <v>#N/A</v>
      </c>
      <c r="Y414" s="46" t="e">
        <f t="shared" si="63"/>
        <v>#N/A</v>
      </c>
    </row>
    <row r="415" spans="1:25" x14ac:dyDescent="0.3">
      <c r="A415" s="30" t="str">
        <f>IF('Pre-Survey'!A415&gt;0, 'Pre-Survey'!A415, "")</f>
        <v/>
      </c>
      <c r="B415" s="27" t="str">
        <f>IF('Pre-Survey'!$A415&gt;0, 'Pre-Survey'!AC415, "")</f>
        <v/>
      </c>
      <c r="C415" s="27" t="str">
        <f>IF('Pre-Survey'!$A415&gt;0, 'Pre-Survey'!AD415, "")</f>
        <v/>
      </c>
      <c r="D415" s="27" t="str">
        <f>IF('Pre-Survey'!$A415&gt;0, 'Pre-Survey'!AE415, "")</f>
        <v/>
      </c>
      <c r="E415" s="27" t="str">
        <f>IF('Pre-Survey'!$A415&gt;0, 'Pre-Survey'!AF415, "")</f>
        <v/>
      </c>
      <c r="F415" s="27" t="str">
        <f>IF('Pre-Survey'!$A415&gt;0, 'Pre-Survey'!AG415, "")</f>
        <v/>
      </c>
      <c r="G415" s="27" t="str">
        <f>IF('Pre-Survey'!$A415&gt;0, 'Pre-Survey'!AH415, "")</f>
        <v/>
      </c>
      <c r="H415" s="27" t="str">
        <f>IF('Pre-Survey'!$A415&gt;0, 'Pre-Survey'!AI415, "")</f>
        <v/>
      </c>
      <c r="I415" s="27" t="str">
        <f>IF('Pre-Survey'!$A415&gt;0, (SUM(B415:H415)), "")</f>
        <v/>
      </c>
      <c r="J415" s="28" t="e">
        <f>INDEX('Post-Survey'!AO:AO, MATCH('Post-Survey'!$A415, Hidden!$A:$A, 0))</f>
        <v>#N/A</v>
      </c>
      <c r="K415" s="28" t="e">
        <f>INDEX('Post-Survey'!AP:AP, MATCH('Post-Survey'!$A415, Hidden!$A:$A, 0))</f>
        <v>#N/A</v>
      </c>
      <c r="L415" s="28" t="e">
        <f>INDEX('Post-Survey'!AQ:AQ, MATCH('Post-Survey'!$A415, Hidden!$A:$A, 0))</f>
        <v>#N/A</v>
      </c>
      <c r="M415" s="28" t="e">
        <f>INDEX('Post-Survey'!AR:AR, MATCH('Post-Survey'!$A415, Hidden!$A:$A, 0))</f>
        <v>#N/A</v>
      </c>
      <c r="N415" s="28" t="e">
        <f>INDEX('Post-Survey'!AS:AS, MATCH('Post-Survey'!$A415, Hidden!$A:$A, 0))</f>
        <v>#N/A</v>
      </c>
      <c r="O415" s="28" t="e">
        <f>INDEX('Post-Survey'!AT:AT, MATCH('Post-Survey'!$A415, Hidden!$A:$A, 0))</f>
        <v>#N/A</v>
      </c>
      <c r="P415" s="28" t="e">
        <f>INDEX('Post-Survey'!AU:AU, MATCH('Post-Survey'!$A415, Hidden!$A:$A, 0))</f>
        <v>#N/A</v>
      </c>
      <c r="Q415" s="28" t="e">
        <f t="shared" si="55"/>
        <v>#N/A</v>
      </c>
      <c r="R415" s="46" t="e">
        <f t="shared" si="56"/>
        <v>#N/A</v>
      </c>
      <c r="S415" s="46" t="e">
        <f t="shared" si="57"/>
        <v>#N/A</v>
      </c>
      <c r="T415" s="46" t="e">
        <f t="shared" si="58"/>
        <v>#N/A</v>
      </c>
      <c r="U415" s="46" t="e">
        <f t="shared" si="59"/>
        <v>#N/A</v>
      </c>
      <c r="V415" s="46" t="e">
        <f t="shared" si="60"/>
        <v>#N/A</v>
      </c>
      <c r="W415" s="46" t="e">
        <f t="shared" si="61"/>
        <v>#N/A</v>
      </c>
      <c r="X415" s="46" t="e">
        <f t="shared" si="62"/>
        <v>#N/A</v>
      </c>
      <c r="Y415" s="46" t="e">
        <f t="shared" si="63"/>
        <v>#N/A</v>
      </c>
    </row>
    <row r="416" spans="1:25" x14ac:dyDescent="0.3">
      <c r="A416" s="30" t="str">
        <f>IF('Pre-Survey'!A416&gt;0, 'Pre-Survey'!A416, "")</f>
        <v/>
      </c>
      <c r="B416" s="27" t="str">
        <f>IF('Pre-Survey'!$A416&gt;0, 'Pre-Survey'!AC416, "")</f>
        <v/>
      </c>
      <c r="C416" s="27" t="str">
        <f>IF('Pre-Survey'!$A416&gt;0, 'Pre-Survey'!AD416, "")</f>
        <v/>
      </c>
      <c r="D416" s="27" t="str">
        <f>IF('Pre-Survey'!$A416&gt;0, 'Pre-Survey'!AE416, "")</f>
        <v/>
      </c>
      <c r="E416" s="27" t="str">
        <f>IF('Pre-Survey'!$A416&gt;0, 'Pre-Survey'!AF416, "")</f>
        <v/>
      </c>
      <c r="F416" s="27" t="str">
        <f>IF('Pre-Survey'!$A416&gt;0, 'Pre-Survey'!AG416, "")</f>
        <v/>
      </c>
      <c r="G416" s="27" t="str">
        <f>IF('Pre-Survey'!$A416&gt;0, 'Pre-Survey'!AH416, "")</f>
        <v/>
      </c>
      <c r="H416" s="27" t="str">
        <f>IF('Pre-Survey'!$A416&gt;0, 'Pre-Survey'!AI416, "")</f>
        <v/>
      </c>
      <c r="I416" s="27" t="str">
        <f>IF('Pre-Survey'!$A416&gt;0, (SUM(B416:H416)), "")</f>
        <v/>
      </c>
      <c r="J416" s="28" t="e">
        <f>INDEX('Post-Survey'!AO:AO, MATCH('Post-Survey'!$A416, Hidden!$A:$A, 0))</f>
        <v>#N/A</v>
      </c>
      <c r="K416" s="28" t="e">
        <f>INDEX('Post-Survey'!AP:AP, MATCH('Post-Survey'!$A416, Hidden!$A:$A, 0))</f>
        <v>#N/A</v>
      </c>
      <c r="L416" s="28" t="e">
        <f>INDEX('Post-Survey'!AQ:AQ, MATCH('Post-Survey'!$A416, Hidden!$A:$A, 0))</f>
        <v>#N/A</v>
      </c>
      <c r="M416" s="28" t="e">
        <f>INDEX('Post-Survey'!AR:AR, MATCH('Post-Survey'!$A416, Hidden!$A:$A, 0))</f>
        <v>#N/A</v>
      </c>
      <c r="N416" s="28" t="e">
        <f>INDEX('Post-Survey'!AS:AS, MATCH('Post-Survey'!$A416, Hidden!$A:$A, 0))</f>
        <v>#N/A</v>
      </c>
      <c r="O416" s="28" t="e">
        <f>INDEX('Post-Survey'!AT:AT, MATCH('Post-Survey'!$A416, Hidden!$A:$A, 0))</f>
        <v>#N/A</v>
      </c>
      <c r="P416" s="28" t="e">
        <f>INDEX('Post-Survey'!AU:AU, MATCH('Post-Survey'!$A416, Hidden!$A:$A, 0))</f>
        <v>#N/A</v>
      </c>
      <c r="Q416" s="28" t="e">
        <f t="shared" si="55"/>
        <v>#N/A</v>
      </c>
      <c r="R416" s="46" t="e">
        <f t="shared" si="56"/>
        <v>#N/A</v>
      </c>
      <c r="S416" s="46" t="e">
        <f t="shared" si="57"/>
        <v>#N/A</v>
      </c>
      <c r="T416" s="46" t="e">
        <f t="shared" si="58"/>
        <v>#N/A</v>
      </c>
      <c r="U416" s="46" t="e">
        <f t="shared" si="59"/>
        <v>#N/A</v>
      </c>
      <c r="V416" s="46" t="e">
        <f t="shared" si="60"/>
        <v>#N/A</v>
      </c>
      <c r="W416" s="46" t="e">
        <f t="shared" si="61"/>
        <v>#N/A</v>
      </c>
      <c r="X416" s="46" t="e">
        <f t="shared" si="62"/>
        <v>#N/A</v>
      </c>
      <c r="Y416" s="46" t="e">
        <f t="shared" si="63"/>
        <v>#N/A</v>
      </c>
    </row>
    <row r="417" spans="1:25" x14ac:dyDescent="0.3">
      <c r="A417" s="30" t="str">
        <f>IF('Pre-Survey'!A417&gt;0, 'Pre-Survey'!A417, "")</f>
        <v/>
      </c>
      <c r="B417" s="27" t="str">
        <f>IF('Pre-Survey'!$A417&gt;0, 'Pre-Survey'!AC417, "")</f>
        <v/>
      </c>
      <c r="C417" s="27" t="str">
        <f>IF('Pre-Survey'!$A417&gt;0, 'Pre-Survey'!AD417, "")</f>
        <v/>
      </c>
      <c r="D417" s="27" t="str">
        <f>IF('Pre-Survey'!$A417&gt;0, 'Pre-Survey'!AE417, "")</f>
        <v/>
      </c>
      <c r="E417" s="27" t="str">
        <f>IF('Pre-Survey'!$A417&gt;0, 'Pre-Survey'!AF417, "")</f>
        <v/>
      </c>
      <c r="F417" s="27" t="str">
        <f>IF('Pre-Survey'!$A417&gt;0, 'Pre-Survey'!AG417, "")</f>
        <v/>
      </c>
      <c r="G417" s="27" t="str">
        <f>IF('Pre-Survey'!$A417&gt;0, 'Pre-Survey'!AH417, "")</f>
        <v/>
      </c>
      <c r="H417" s="27" t="str">
        <f>IF('Pre-Survey'!$A417&gt;0, 'Pre-Survey'!AI417, "")</f>
        <v/>
      </c>
      <c r="I417" s="27" t="str">
        <f>IF('Pre-Survey'!$A417&gt;0, (SUM(B417:H417)), "")</f>
        <v/>
      </c>
      <c r="J417" s="28" t="e">
        <f>INDEX('Post-Survey'!AO:AO, MATCH('Post-Survey'!$A417, Hidden!$A:$A, 0))</f>
        <v>#N/A</v>
      </c>
      <c r="K417" s="28" t="e">
        <f>INDEX('Post-Survey'!AP:AP, MATCH('Post-Survey'!$A417, Hidden!$A:$A, 0))</f>
        <v>#N/A</v>
      </c>
      <c r="L417" s="28" t="e">
        <f>INDEX('Post-Survey'!AQ:AQ, MATCH('Post-Survey'!$A417, Hidden!$A:$A, 0))</f>
        <v>#N/A</v>
      </c>
      <c r="M417" s="28" t="e">
        <f>INDEX('Post-Survey'!AR:AR, MATCH('Post-Survey'!$A417, Hidden!$A:$A, 0))</f>
        <v>#N/A</v>
      </c>
      <c r="N417" s="28" t="e">
        <f>INDEX('Post-Survey'!AS:AS, MATCH('Post-Survey'!$A417, Hidden!$A:$A, 0))</f>
        <v>#N/A</v>
      </c>
      <c r="O417" s="28" t="e">
        <f>INDEX('Post-Survey'!AT:AT, MATCH('Post-Survey'!$A417, Hidden!$A:$A, 0))</f>
        <v>#N/A</v>
      </c>
      <c r="P417" s="28" t="e">
        <f>INDEX('Post-Survey'!AU:AU, MATCH('Post-Survey'!$A417, Hidden!$A:$A, 0))</f>
        <v>#N/A</v>
      </c>
      <c r="Q417" s="28" t="e">
        <f t="shared" si="55"/>
        <v>#N/A</v>
      </c>
      <c r="R417" s="46" t="e">
        <f t="shared" si="56"/>
        <v>#N/A</v>
      </c>
      <c r="S417" s="46" t="e">
        <f t="shared" si="57"/>
        <v>#N/A</v>
      </c>
      <c r="T417" s="46" t="e">
        <f t="shared" si="58"/>
        <v>#N/A</v>
      </c>
      <c r="U417" s="46" t="e">
        <f t="shared" si="59"/>
        <v>#N/A</v>
      </c>
      <c r="V417" s="46" t="e">
        <f t="shared" si="60"/>
        <v>#N/A</v>
      </c>
      <c r="W417" s="46" t="e">
        <f t="shared" si="61"/>
        <v>#N/A</v>
      </c>
      <c r="X417" s="46" t="e">
        <f t="shared" si="62"/>
        <v>#N/A</v>
      </c>
      <c r="Y417" s="46" t="e">
        <f t="shared" si="63"/>
        <v>#N/A</v>
      </c>
    </row>
    <row r="418" spans="1:25" x14ac:dyDescent="0.3">
      <c r="A418" s="30" t="str">
        <f>IF('Pre-Survey'!A418&gt;0, 'Pre-Survey'!A418, "")</f>
        <v/>
      </c>
      <c r="B418" s="27" t="str">
        <f>IF('Pre-Survey'!$A418&gt;0, 'Pre-Survey'!AC418, "")</f>
        <v/>
      </c>
      <c r="C418" s="27" t="str">
        <f>IF('Pre-Survey'!$A418&gt;0, 'Pre-Survey'!AD418, "")</f>
        <v/>
      </c>
      <c r="D418" s="27" t="str">
        <f>IF('Pre-Survey'!$A418&gt;0, 'Pre-Survey'!AE418, "")</f>
        <v/>
      </c>
      <c r="E418" s="27" t="str">
        <f>IF('Pre-Survey'!$A418&gt;0, 'Pre-Survey'!AF418, "")</f>
        <v/>
      </c>
      <c r="F418" s="27" t="str">
        <f>IF('Pre-Survey'!$A418&gt;0, 'Pre-Survey'!AG418, "")</f>
        <v/>
      </c>
      <c r="G418" s="27" t="str">
        <f>IF('Pre-Survey'!$A418&gt;0, 'Pre-Survey'!AH418, "")</f>
        <v/>
      </c>
      <c r="H418" s="27" t="str">
        <f>IF('Pre-Survey'!$A418&gt;0, 'Pre-Survey'!AI418, "")</f>
        <v/>
      </c>
      <c r="I418" s="27" t="str">
        <f>IF('Pre-Survey'!$A418&gt;0, (SUM(B418:H418)), "")</f>
        <v/>
      </c>
      <c r="J418" s="28" t="e">
        <f>INDEX('Post-Survey'!AO:AO, MATCH('Post-Survey'!$A418, Hidden!$A:$A, 0))</f>
        <v>#N/A</v>
      </c>
      <c r="K418" s="28" t="e">
        <f>INDEX('Post-Survey'!AP:AP, MATCH('Post-Survey'!$A418, Hidden!$A:$A, 0))</f>
        <v>#N/A</v>
      </c>
      <c r="L418" s="28" t="e">
        <f>INDEX('Post-Survey'!AQ:AQ, MATCH('Post-Survey'!$A418, Hidden!$A:$A, 0))</f>
        <v>#N/A</v>
      </c>
      <c r="M418" s="28" t="e">
        <f>INDEX('Post-Survey'!AR:AR, MATCH('Post-Survey'!$A418, Hidden!$A:$A, 0))</f>
        <v>#N/A</v>
      </c>
      <c r="N418" s="28" t="e">
        <f>INDEX('Post-Survey'!AS:AS, MATCH('Post-Survey'!$A418, Hidden!$A:$A, 0))</f>
        <v>#N/A</v>
      </c>
      <c r="O418" s="28" t="e">
        <f>INDEX('Post-Survey'!AT:AT, MATCH('Post-Survey'!$A418, Hidden!$A:$A, 0))</f>
        <v>#N/A</v>
      </c>
      <c r="P418" s="28" t="e">
        <f>INDEX('Post-Survey'!AU:AU, MATCH('Post-Survey'!$A418, Hidden!$A:$A, 0))</f>
        <v>#N/A</v>
      </c>
      <c r="Q418" s="28" t="e">
        <f t="shared" si="55"/>
        <v>#N/A</v>
      </c>
      <c r="R418" s="46" t="e">
        <f t="shared" si="56"/>
        <v>#N/A</v>
      </c>
      <c r="S418" s="46" t="e">
        <f t="shared" si="57"/>
        <v>#N/A</v>
      </c>
      <c r="T418" s="46" t="e">
        <f t="shared" si="58"/>
        <v>#N/A</v>
      </c>
      <c r="U418" s="46" t="e">
        <f t="shared" si="59"/>
        <v>#N/A</v>
      </c>
      <c r="V418" s="46" t="e">
        <f t="shared" si="60"/>
        <v>#N/A</v>
      </c>
      <c r="W418" s="46" t="e">
        <f t="shared" si="61"/>
        <v>#N/A</v>
      </c>
      <c r="X418" s="46" t="e">
        <f t="shared" si="62"/>
        <v>#N/A</v>
      </c>
      <c r="Y418" s="46" t="e">
        <f t="shared" si="63"/>
        <v>#N/A</v>
      </c>
    </row>
    <row r="419" spans="1:25" x14ac:dyDescent="0.3">
      <c r="A419" s="30" t="str">
        <f>IF('Pre-Survey'!A419&gt;0, 'Pre-Survey'!A419, "")</f>
        <v/>
      </c>
      <c r="B419" s="27" t="str">
        <f>IF('Pre-Survey'!$A419&gt;0, 'Pre-Survey'!AC419, "")</f>
        <v/>
      </c>
      <c r="C419" s="27" t="str">
        <f>IF('Pre-Survey'!$A419&gt;0, 'Pre-Survey'!AD419, "")</f>
        <v/>
      </c>
      <c r="D419" s="27" t="str">
        <f>IF('Pre-Survey'!$A419&gt;0, 'Pre-Survey'!AE419, "")</f>
        <v/>
      </c>
      <c r="E419" s="27" t="str">
        <f>IF('Pre-Survey'!$A419&gt;0, 'Pre-Survey'!AF419, "")</f>
        <v/>
      </c>
      <c r="F419" s="27" t="str">
        <f>IF('Pre-Survey'!$A419&gt;0, 'Pre-Survey'!AG419, "")</f>
        <v/>
      </c>
      <c r="G419" s="27" t="str">
        <f>IF('Pre-Survey'!$A419&gt;0, 'Pre-Survey'!AH419, "")</f>
        <v/>
      </c>
      <c r="H419" s="27" t="str">
        <f>IF('Pre-Survey'!$A419&gt;0, 'Pre-Survey'!AI419, "")</f>
        <v/>
      </c>
      <c r="I419" s="27" t="str">
        <f>IF('Pre-Survey'!$A419&gt;0, (SUM(B419:H419)), "")</f>
        <v/>
      </c>
      <c r="J419" s="28" t="e">
        <f>INDEX('Post-Survey'!AO:AO, MATCH('Post-Survey'!$A419, Hidden!$A:$A, 0))</f>
        <v>#N/A</v>
      </c>
      <c r="K419" s="28" t="e">
        <f>INDEX('Post-Survey'!AP:AP, MATCH('Post-Survey'!$A419, Hidden!$A:$A, 0))</f>
        <v>#N/A</v>
      </c>
      <c r="L419" s="28" t="e">
        <f>INDEX('Post-Survey'!AQ:AQ, MATCH('Post-Survey'!$A419, Hidden!$A:$A, 0))</f>
        <v>#N/A</v>
      </c>
      <c r="M419" s="28" t="e">
        <f>INDEX('Post-Survey'!AR:AR, MATCH('Post-Survey'!$A419, Hidden!$A:$A, 0))</f>
        <v>#N/A</v>
      </c>
      <c r="N419" s="28" t="e">
        <f>INDEX('Post-Survey'!AS:AS, MATCH('Post-Survey'!$A419, Hidden!$A:$A, 0))</f>
        <v>#N/A</v>
      </c>
      <c r="O419" s="28" t="e">
        <f>INDEX('Post-Survey'!AT:AT, MATCH('Post-Survey'!$A419, Hidden!$A:$A, 0))</f>
        <v>#N/A</v>
      </c>
      <c r="P419" s="28" t="e">
        <f>INDEX('Post-Survey'!AU:AU, MATCH('Post-Survey'!$A419, Hidden!$A:$A, 0))</f>
        <v>#N/A</v>
      </c>
      <c r="Q419" s="28" t="e">
        <f t="shared" si="55"/>
        <v>#N/A</v>
      </c>
      <c r="R419" s="46" t="e">
        <f t="shared" si="56"/>
        <v>#N/A</v>
      </c>
      <c r="S419" s="46" t="e">
        <f t="shared" si="57"/>
        <v>#N/A</v>
      </c>
      <c r="T419" s="46" t="e">
        <f t="shared" si="58"/>
        <v>#N/A</v>
      </c>
      <c r="U419" s="46" t="e">
        <f t="shared" si="59"/>
        <v>#N/A</v>
      </c>
      <c r="V419" s="46" t="e">
        <f t="shared" si="60"/>
        <v>#N/A</v>
      </c>
      <c r="W419" s="46" t="e">
        <f t="shared" si="61"/>
        <v>#N/A</v>
      </c>
      <c r="X419" s="46" t="e">
        <f t="shared" si="62"/>
        <v>#N/A</v>
      </c>
      <c r="Y419" s="46" t="e">
        <f t="shared" si="63"/>
        <v>#N/A</v>
      </c>
    </row>
    <row r="420" spans="1:25" x14ac:dyDescent="0.3">
      <c r="A420" s="30" t="str">
        <f>IF('Pre-Survey'!A420&gt;0, 'Pre-Survey'!A420, "")</f>
        <v/>
      </c>
      <c r="B420" s="27" t="str">
        <f>IF('Pre-Survey'!$A420&gt;0, 'Pre-Survey'!AC420, "")</f>
        <v/>
      </c>
      <c r="C420" s="27" t="str">
        <f>IF('Pre-Survey'!$A420&gt;0, 'Pre-Survey'!AD420, "")</f>
        <v/>
      </c>
      <c r="D420" s="27" t="str">
        <f>IF('Pre-Survey'!$A420&gt;0, 'Pre-Survey'!AE420, "")</f>
        <v/>
      </c>
      <c r="E420" s="27" t="str">
        <f>IF('Pre-Survey'!$A420&gt;0, 'Pre-Survey'!AF420, "")</f>
        <v/>
      </c>
      <c r="F420" s="27" t="str">
        <f>IF('Pre-Survey'!$A420&gt;0, 'Pre-Survey'!AG420, "")</f>
        <v/>
      </c>
      <c r="G420" s="27" t="str">
        <f>IF('Pre-Survey'!$A420&gt;0, 'Pre-Survey'!AH420, "")</f>
        <v/>
      </c>
      <c r="H420" s="27" t="str">
        <f>IF('Pre-Survey'!$A420&gt;0, 'Pre-Survey'!AI420, "")</f>
        <v/>
      </c>
      <c r="I420" s="27" t="str">
        <f>IF('Pre-Survey'!$A420&gt;0, (SUM(B420:H420)), "")</f>
        <v/>
      </c>
      <c r="J420" s="28" t="e">
        <f>INDEX('Post-Survey'!AO:AO, MATCH('Post-Survey'!$A420, Hidden!$A:$A, 0))</f>
        <v>#N/A</v>
      </c>
      <c r="K420" s="28" t="e">
        <f>INDEX('Post-Survey'!AP:AP, MATCH('Post-Survey'!$A420, Hidden!$A:$A, 0))</f>
        <v>#N/A</v>
      </c>
      <c r="L420" s="28" t="e">
        <f>INDEX('Post-Survey'!AQ:AQ, MATCH('Post-Survey'!$A420, Hidden!$A:$A, 0))</f>
        <v>#N/A</v>
      </c>
      <c r="M420" s="28" t="e">
        <f>INDEX('Post-Survey'!AR:AR, MATCH('Post-Survey'!$A420, Hidden!$A:$A, 0))</f>
        <v>#N/A</v>
      </c>
      <c r="N420" s="28" t="e">
        <f>INDEX('Post-Survey'!AS:AS, MATCH('Post-Survey'!$A420, Hidden!$A:$A, 0))</f>
        <v>#N/A</v>
      </c>
      <c r="O420" s="28" t="e">
        <f>INDEX('Post-Survey'!AT:AT, MATCH('Post-Survey'!$A420, Hidden!$A:$A, 0))</f>
        <v>#N/A</v>
      </c>
      <c r="P420" s="28" t="e">
        <f>INDEX('Post-Survey'!AU:AU, MATCH('Post-Survey'!$A420, Hidden!$A:$A, 0))</f>
        <v>#N/A</v>
      </c>
      <c r="Q420" s="28" t="e">
        <f t="shared" si="55"/>
        <v>#N/A</v>
      </c>
      <c r="R420" s="46" t="e">
        <f t="shared" si="56"/>
        <v>#N/A</v>
      </c>
      <c r="S420" s="46" t="e">
        <f t="shared" si="57"/>
        <v>#N/A</v>
      </c>
      <c r="T420" s="46" t="e">
        <f t="shared" si="58"/>
        <v>#N/A</v>
      </c>
      <c r="U420" s="46" t="e">
        <f t="shared" si="59"/>
        <v>#N/A</v>
      </c>
      <c r="V420" s="46" t="e">
        <f t="shared" si="60"/>
        <v>#N/A</v>
      </c>
      <c r="W420" s="46" t="e">
        <f t="shared" si="61"/>
        <v>#N/A</v>
      </c>
      <c r="X420" s="46" t="e">
        <f t="shared" si="62"/>
        <v>#N/A</v>
      </c>
      <c r="Y420" s="46" t="e">
        <f t="shared" si="63"/>
        <v>#N/A</v>
      </c>
    </row>
    <row r="421" spans="1:25" x14ac:dyDescent="0.3">
      <c r="A421" s="30" t="str">
        <f>IF('Pre-Survey'!A421&gt;0, 'Pre-Survey'!A421, "")</f>
        <v/>
      </c>
      <c r="B421" s="27" t="str">
        <f>IF('Pre-Survey'!$A421&gt;0, 'Pre-Survey'!AC421, "")</f>
        <v/>
      </c>
      <c r="C421" s="27" t="str">
        <f>IF('Pre-Survey'!$A421&gt;0, 'Pre-Survey'!AD421, "")</f>
        <v/>
      </c>
      <c r="D421" s="27" t="str">
        <f>IF('Pre-Survey'!$A421&gt;0, 'Pre-Survey'!AE421, "")</f>
        <v/>
      </c>
      <c r="E421" s="27" t="str">
        <f>IF('Pre-Survey'!$A421&gt;0, 'Pre-Survey'!AF421, "")</f>
        <v/>
      </c>
      <c r="F421" s="27" t="str">
        <f>IF('Pre-Survey'!$A421&gt;0, 'Pre-Survey'!AG421, "")</f>
        <v/>
      </c>
      <c r="G421" s="27" t="str">
        <f>IF('Pre-Survey'!$A421&gt;0, 'Pre-Survey'!AH421, "")</f>
        <v/>
      </c>
      <c r="H421" s="27" t="str">
        <f>IF('Pre-Survey'!$A421&gt;0, 'Pre-Survey'!AI421, "")</f>
        <v/>
      </c>
      <c r="I421" s="27" t="str">
        <f>IF('Pre-Survey'!$A421&gt;0, (SUM(B421:H421)), "")</f>
        <v/>
      </c>
      <c r="J421" s="28" t="e">
        <f>INDEX('Post-Survey'!AO:AO, MATCH('Post-Survey'!$A421, Hidden!$A:$A, 0))</f>
        <v>#N/A</v>
      </c>
      <c r="K421" s="28" t="e">
        <f>INDEX('Post-Survey'!AP:AP, MATCH('Post-Survey'!$A421, Hidden!$A:$A, 0))</f>
        <v>#N/A</v>
      </c>
      <c r="L421" s="28" t="e">
        <f>INDEX('Post-Survey'!AQ:AQ, MATCH('Post-Survey'!$A421, Hidden!$A:$A, 0))</f>
        <v>#N/A</v>
      </c>
      <c r="M421" s="28" t="e">
        <f>INDEX('Post-Survey'!AR:AR, MATCH('Post-Survey'!$A421, Hidden!$A:$A, 0))</f>
        <v>#N/A</v>
      </c>
      <c r="N421" s="28" t="e">
        <f>INDEX('Post-Survey'!AS:AS, MATCH('Post-Survey'!$A421, Hidden!$A:$A, 0))</f>
        <v>#N/A</v>
      </c>
      <c r="O421" s="28" t="e">
        <f>INDEX('Post-Survey'!AT:AT, MATCH('Post-Survey'!$A421, Hidden!$A:$A, 0))</f>
        <v>#N/A</v>
      </c>
      <c r="P421" s="28" t="e">
        <f>INDEX('Post-Survey'!AU:AU, MATCH('Post-Survey'!$A421, Hidden!$A:$A, 0))</f>
        <v>#N/A</v>
      </c>
      <c r="Q421" s="28" t="e">
        <f t="shared" si="55"/>
        <v>#N/A</v>
      </c>
      <c r="R421" s="46" t="e">
        <f t="shared" si="56"/>
        <v>#N/A</v>
      </c>
      <c r="S421" s="46" t="e">
        <f t="shared" si="57"/>
        <v>#N/A</v>
      </c>
      <c r="T421" s="46" t="e">
        <f t="shared" si="58"/>
        <v>#N/A</v>
      </c>
      <c r="U421" s="46" t="e">
        <f t="shared" si="59"/>
        <v>#N/A</v>
      </c>
      <c r="V421" s="46" t="e">
        <f t="shared" si="60"/>
        <v>#N/A</v>
      </c>
      <c r="W421" s="46" t="e">
        <f t="shared" si="61"/>
        <v>#N/A</v>
      </c>
      <c r="X421" s="46" t="e">
        <f t="shared" si="62"/>
        <v>#N/A</v>
      </c>
      <c r="Y421" s="46" t="e">
        <f t="shared" si="63"/>
        <v>#N/A</v>
      </c>
    </row>
    <row r="422" spans="1:25" x14ac:dyDescent="0.3">
      <c r="A422" s="30" t="str">
        <f>IF('Pre-Survey'!A422&gt;0, 'Pre-Survey'!A422, "")</f>
        <v/>
      </c>
      <c r="B422" s="27" t="str">
        <f>IF('Pre-Survey'!$A422&gt;0, 'Pre-Survey'!AC422, "")</f>
        <v/>
      </c>
      <c r="C422" s="27" t="str">
        <f>IF('Pre-Survey'!$A422&gt;0, 'Pre-Survey'!AD422, "")</f>
        <v/>
      </c>
      <c r="D422" s="27" t="str">
        <f>IF('Pre-Survey'!$A422&gt;0, 'Pre-Survey'!AE422, "")</f>
        <v/>
      </c>
      <c r="E422" s="27" t="str">
        <f>IF('Pre-Survey'!$A422&gt;0, 'Pre-Survey'!AF422, "")</f>
        <v/>
      </c>
      <c r="F422" s="27" t="str">
        <f>IF('Pre-Survey'!$A422&gt;0, 'Pre-Survey'!AG422, "")</f>
        <v/>
      </c>
      <c r="G422" s="27" t="str">
        <f>IF('Pre-Survey'!$A422&gt;0, 'Pre-Survey'!AH422, "")</f>
        <v/>
      </c>
      <c r="H422" s="27" t="str">
        <f>IF('Pre-Survey'!$A422&gt;0, 'Pre-Survey'!AI422, "")</f>
        <v/>
      </c>
      <c r="I422" s="27" t="str">
        <f>IF('Pre-Survey'!$A422&gt;0, (SUM(B422:H422)), "")</f>
        <v/>
      </c>
      <c r="J422" s="28" t="e">
        <f>INDEX('Post-Survey'!AO:AO, MATCH('Post-Survey'!$A422, Hidden!$A:$A, 0))</f>
        <v>#N/A</v>
      </c>
      <c r="K422" s="28" t="e">
        <f>INDEX('Post-Survey'!AP:AP, MATCH('Post-Survey'!$A422, Hidden!$A:$A, 0))</f>
        <v>#N/A</v>
      </c>
      <c r="L422" s="28" t="e">
        <f>INDEX('Post-Survey'!AQ:AQ, MATCH('Post-Survey'!$A422, Hidden!$A:$A, 0))</f>
        <v>#N/A</v>
      </c>
      <c r="M422" s="28" t="e">
        <f>INDEX('Post-Survey'!AR:AR, MATCH('Post-Survey'!$A422, Hidden!$A:$A, 0))</f>
        <v>#N/A</v>
      </c>
      <c r="N422" s="28" t="e">
        <f>INDEX('Post-Survey'!AS:AS, MATCH('Post-Survey'!$A422, Hidden!$A:$A, 0))</f>
        <v>#N/A</v>
      </c>
      <c r="O422" s="28" t="e">
        <f>INDEX('Post-Survey'!AT:AT, MATCH('Post-Survey'!$A422, Hidden!$A:$A, 0))</f>
        <v>#N/A</v>
      </c>
      <c r="P422" s="28" t="e">
        <f>INDEX('Post-Survey'!AU:AU, MATCH('Post-Survey'!$A422, Hidden!$A:$A, 0))</f>
        <v>#N/A</v>
      </c>
      <c r="Q422" s="28" t="e">
        <f t="shared" si="55"/>
        <v>#N/A</v>
      </c>
      <c r="R422" s="46" t="e">
        <f t="shared" si="56"/>
        <v>#N/A</v>
      </c>
      <c r="S422" s="46" t="e">
        <f t="shared" si="57"/>
        <v>#N/A</v>
      </c>
      <c r="T422" s="46" t="e">
        <f t="shared" si="58"/>
        <v>#N/A</v>
      </c>
      <c r="U422" s="46" t="e">
        <f t="shared" si="59"/>
        <v>#N/A</v>
      </c>
      <c r="V422" s="46" t="e">
        <f t="shared" si="60"/>
        <v>#N/A</v>
      </c>
      <c r="W422" s="46" t="e">
        <f t="shared" si="61"/>
        <v>#N/A</v>
      </c>
      <c r="X422" s="46" t="e">
        <f t="shared" si="62"/>
        <v>#N/A</v>
      </c>
      <c r="Y422" s="46" t="e">
        <f t="shared" si="63"/>
        <v>#N/A</v>
      </c>
    </row>
    <row r="423" spans="1:25" x14ac:dyDescent="0.3">
      <c r="A423" s="30" t="str">
        <f>IF('Pre-Survey'!A423&gt;0, 'Pre-Survey'!A423, "")</f>
        <v/>
      </c>
      <c r="B423" s="27" t="str">
        <f>IF('Pre-Survey'!$A423&gt;0, 'Pre-Survey'!AC423, "")</f>
        <v/>
      </c>
      <c r="C423" s="27" t="str">
        <f>IF('Pre-Survey'!$A423&gt;0, 'Pre-Survey'!AD423, "")</f>
        <v/>
      </c>
      <c r="D423" s="27" t="str">
        <f>IF('Pre-Survey'!$A423&gt;0, 'Pre-Survey'!AE423, "")</f>
        <v/>
      </c>
      <c r="E423" s="27" t="str">
        <f>IF('Pre-Survey'!$A423&gt;0, 'Pre-Survey'!AF423, "")</f>
        <v/>
      </c>
      <c r="F423" s="27" t="str">
        <f>IF('Pre-Survey'!$A423&gt;0, 'Pre-Survey'!AG423, "")</f>
        <v/>
      </c>
      <c r="G423" s="27" t="str">
        <f>IF('Pre-Survey'!$A423&gt;0, 'Pre-Survey'!AH423, "")</f>
        <v/>
      </c>
      <c r="H423" s="27" t="str">
        <f>IF('Pre-Survey'!$A423&gt;0, 'Pre-Survey'!AI423, "")</f>
        <v/>
      </c>
      <c r="I423" s="27" t="str">
        <f>IF('Pre-Survey'!$A423&gt;0, (SUM(B423:H423)), "")</f>
        <v/>
      </c>
      <c r="J423" s="28" t="e">
        <f>INDEX('Post-Survey'!AO:AO, MATCH('Post-Survey'!$A423, Hidden!$A:$A, 0))</f>
        <v>#N/A</v>
      </c>
      <c r="K423" s="28" t="e">
        <f>INDEX('Post-Survey'!AP:AP, MATCH('Post-Survey'!$A423, Hidden!$A:$A, 0))</f>
        <v>#N/A</v>
      </c>
      <c r="L423" s="28" t="e">
        <f>INDEX('Post-Survey'!AQ:AQ, MATCH('Post-Survey'!$A423, Hidden!$A:$A, 0))</f>
        <v>#N/A</v>
      </c>
      <c r="M423" s="28" t="e">
        <f>INDEX('Post-Survey'!AR:AR, MATCH('Post-Survey'!$A423, Hidden!$A:$A, 0))</f>
        <v>#N/A</v>
      </c>
      <c r="N423" s="28" t="e">
        <f>INDEX('Post-Survey'!AS:AS, MATCH('Post-Survey'!$A423, Hidden!$A:$A, 0))</f>
        <v>#N/A</v>
      </c>
      <c r="O423" s="28" t="e">
        <f>INDEX('Post-Survey'!AT:AT, MATCH('Post-Survey'!$A423, Hidden!$A:$A, 0))</f>
        <v>#N/A</v>
      </c>
      <c r="P423" s="28" t="e">
        <f>INDEX('Post-Survey'!AU:AU, MATCH('Post-Survey'!$A423, Hidden!$A:$A, 0))</f>
        <v>#N/A</v>
      </c>
      <c r="Q423" s="28" t="e">
        <f t="shared" si="55"/>
        <v>#N/A</v>
      </c>
      <c r="R423" s="46" t="e">
        <f t="shared" si="56"/>
        <v>#N/A</v>
      </c>
      <c r="S423" s="46" t="e">
        <f t="shared" si="57"/>
        <v>#N/A</v>
      </c>
      <c r="T423" s="46" t="e">
        <f t="shared" si="58"/>
        <v>#N/A</v>
      </c>
      <c r="U423" s="46" t="e">
        <f t="shared" si="59"/>
        <v>#N/A</v>
      </c>
      <c r="V423" s="46" t="e">
        <f t="shared" si="60"/>
        <v>#N/A</v>
      </c>
      <c r="W423" s="46" t="e">
        <f t="shared" si="61"/>
        <v>#N/A</v>
      </c>
      <c r="X423" s="46" t="e">
        <f t="shared" si="62"/>
        <v>#N/A</v>
      </c>
      <c r="Y423" s="46" t="e">
        <f t="shared" si="63"/>
        <v>#N/A</v>
      </c>
    </row>
    <row r="424" spans="1:25" x14ac:dyDescent="0.3">
      <c r="A424" s="30" t="str">
        <f>IF('Pre-Survey'!A424&gt;0, 'Pre-Survey'!A424, "")</f>
        <v/>
      </c>
      <c r="B424" s="27" t="str">
        <f>IF('Pre-Survey'!$A424&gt;0, 'Pre-Survey'!AC424, "")</f>
        <v/>
      </c>
      <c r="C424" s="27" t="str">
        <f>IF('Pre-Survey'!$A424&gt;0, 'Pre-Survey'!AD424, "")</f>
        <v/>
      </c>
      <c r="D424" s="27" t="str">
        <f>IF('Pre-Survey'!$A424&gt;0, 'Pre-Survey'!AE424, "")</f>
        <v/>
      </c>
      <c r="E424" s="27" t="str">
        <f>IF('Pre-Survey'!$A424&gt;0, 'Pre-Survey'!AF424, "")</f>
        <v/>
      </c>
      <c r="F424" s="27" t="str">
        <f>IF('Pre-Survey'!$A424&gt;0, 'Pre-Survey'!AG424, "")</f>
        <v/>
      </c>
      <c r="G424" s="27" t="str">
        <f>IF('Pre-Survey'!$A424&gt;0, 'Pre-Survey'!AH424, "")</f>
        <v/>
      </c>
      <c r="H424" s="27" t="str">
        <f>IF('Pre-Survey'!$A424&gt;0, 'Pre-Survey'!AI424, "")</f>
        <v/>
      </c>
      <c r="I424" s="27" t="str">
        <f>IF('Pre-Survey'!$A424&gt;0, (SUM(B424:H424)), "")</f>
        <v/>
      </c>
      <c r="J424" s="28" t="e">
        <f>INDEX('Post-Survey'!AO:AO, MATCH('Post-Survey'!$A424, Hidden!$A:$A, 0))</f>
        <v>#N/A</v>
      </c>
      <c r="K424" s="28" t="e">
        <f>INDEX('Post-Survey'!AP:AP, MATCH('Post-Survey'!$A424, Hidden!$A:$A, 0))</f>
        <v>#N/A</v>
      </c>
      <c r="L424" s="28" t="e">
        <f>INDEX('Post-Survey'!AQ:AQ, MATCH('Post-Survey'!$A424, Hidden!$A:$A, 0))</f>
        <v>#N/A</v>
      </c>
      <c r="M424" s="28" t="e">
        <f>INDEX('Post-Survey'!AR:AR, MATCH('Post-Survey'!$A424, Hidden!$A:$A, 0))</f>
        <v>#N/A</v>
      </c>
      <c r="N424" s="28" t="e">
        <f>INDEX('Post-Survey'!AS:AS, MATCH('Post-Survey'!$A424, Hidden!$A:$A, 0))</f>
        <v>#N/A</v>
      </c>
      <c r="O424" s="28" t="e">
        <f>INDEX('Post-Survey'!AT:AT, MATCH('Post-Survey'!$A424, Hidden!$A:$A, 0))</f>
        <v>#N/A</v>
      </c>
      <c r="P424" s="28" t="e">
        <f>INDEX('Post-Survey'!AU:AU, MATCH('Post-Survey'!$A424, Hidden!$A:$A, 0))</f>
        <v>#N/A</v>
      </c>
      <c r="Q424" s="28" t="e">
        <f t="shared" si="55"/>
        <v>#N/A</v>
      </c>
      <c r="R424" s="46" t="e">
        <f t="shared" si="56"/>
        <v>#N/A</v>
      </c>
      <c r="S424" s="46" t="e">
        <f t="shared" si="57"/>
        <v>#N/A</v>
      </c>
      <c r="T424" s="46" t="e">
        <f t="shared" si="58"/>
        <v>#N/A</v>
      </c>
      <c r="U424" s="46" t="e">
        <f t="shared" si="59"/>
        <v>#N/A</v>
      </c>
      <c r="V424" s="46" t="e">
        <f t="shared" si="60"/>
        <v>#N/A</v>
      </c>
      <c r="W424" s="46" t="e">
        <f t="shared" si="61"/>
        <v>#N/A</v>
      </c>
      <c r="X424" s="46" t="e">
        <f t="shared" si="62"/>
        <v>#N/A</v>
      </c>
      <c r="Y424" s="46" t="e">
        <f t="shared" si="63"/>
        <v>#N/A</v>
      </c>
    </row>
    <row r="425" spans="1:25" x14ac:dyDescent="0.3">
      <c r="A425" s="30" t="str">
        <f>IF('Pre-Survey'!A425&gt;0, 'Pre-Survey'!A425, "")</f>
        <v/>
      </c>
      <c r="B425" s="27" t="str">
        <f>IF('Pre-Survey'!$A425&gt;0, 'Pre-Survey'!AC425, "")</f>
        <v/>
      </c>
      <c r="C425" s="27" t="str">
        <f>IF('Pre-Survey'!$A425&gt;0, 'Pre-Survey'!AD425, "")</f>
        <v/>
      </c>
      <c r="D425" s="27" t="str">
        <f>IF('Pre-Survey'!$A425&gt;0, 'Pre-Survey'!AE425, "")</f>
        <v/>
      </c>
      <c r="E425" s="27" t="str">
        <f>IF('Pre-Survey'!$A425&gt;0, 'Pre-Survey'!AF425, "")</f>
        <v/>
      </c>
      <c r="F425" s="27" t="str">
        <f>IF('Pre-Survey'!$A425&gt;0, 'Pre-Survey'!AG425, "")</f>
        <v/>
      </c>
      <c r="G425" s="27" t="str">
        <f>IF('Pre-Survey'!$A425&gt;0, 'Pre-Survey'!AH425, "")</f>
        <v/>
      </c>
      <c r="H425" s="27" t="str">
        <f>IF('Pre-Survey'!$A425&gt;0, 'Pre-Survey'!AI425, "")</f>
        <v/>
      </c>
      <c r="I425" s="27" t="str">
        <f>IF('Pre-Survey'!$A425&gt;0, (SUM(B425:H425)), "")</f>
        <v/>
      </c>
      <c r="J425" s="28" t="e">
        <f>INDEX('Post-Survey'!AO:AO, MATCH('Post-Survey'!$A425, Hidden!$A:$A, 0))</f>
        <v>#N/A</v>
      </c>
      <c r="K425" s="28" t="e">
        <f>INDEX('Post-Survey'!AP:AP, MATCH('Post-Survey'!$A425, Hidden!$A:$A, 0))</f>
        <v>#N/A</v>
      </c>
      <c r="L425" s="28" t="e">
        <f>INDEX('Post-Survey'!AQ:AQ, MATCH('Post-Survey'!$A425, Hidden!$A:$A, 0))</f>
        <v>#N/A</v>
      </c>
      <c r="M425" s="28" t="e">
        <f>INDEX('Post-Survey'!AR:AR, MATCH('Post-Survey'!$A425, Hidden!$A:$A, 0))</f>
        <v>#N/A</v>
      </c>
      <c r="N425" s="28" t="e">
        <f>INDEX('Post-Survey'!AS:AS, MATCH('Post-Survey'!$A425, Hidden!$A:$A, 0))</f>
        <v>#N/A</v>
      </c>
      <c r="O425" s="28" t="e">
        <f>INDEX('Post-Survey'!AT:AT, MATCH('Post-Survey'!$A425, Hidden!$A:$A, 0))</f>
        <v>#N/A</v>
      </c>
      <c r="P425" s="28" t="e">
        <f>INDEX('Post-Survey'!AU:AU, MATCH('Post-Survey'!$A425, Hidden!$A:$A, 0))</f>
        <v>#N/A</v>
      </c>
      <c r="Q425" s="28" t="e">
        <f t="shared" si="55"/>
        <v>#N/A</v>
      </c>
      <c r="R425" s="46" t="e">
        <f t="shared" si="56"/>
        <v>#N/A</v>
      </c>
      <c r="S425" s="46" t="e">
        <f t="shared" si="57"/>
        <v>#N/A</v>
      </c>
      <c r="T425" s="46" t="e">
        <f t="shared" si="58"/>
        <v>#N/A</v>
      </c>
      <c r="U425" s="46" t="e">
        <f t="shared" si="59"/>
        <v>#N/A</v>
      </c>
      <c r="V425" s="46" t="e">
        <f t="shared" si="60"/>
        <v>#N/A</v>
      </c>
      <c r="W425" s="46" t="e">
        <f t="shared" si="61"/>
        <v>#N/A</v>
      </c>
      <c r="X425" s="46" t="e">
        <f t="shared" si="62"/>
        <v>#N/A</v>
      </c>
      <c r="Y425" s="46" t="e">
        <f t="shared" si="63"/>
        <v>#N/A</v>
      </c>
    </row>
    <row r="426" spans="1:25" x14ac:dyDescent="0.3">
      <c r="A426" s="30" t="str">
        <f>IF('Pre-Survey'!A426&gt;0, 'Pre-Survey'!A426, "")</f>
        <v/>
      </c>
      <c r="B426" s="27" t="str">
        <f>IF('Pre-Survey'!$A426&gt;0, 'Pre-Survey'!AC426, "")</f>
        <v/>
      </c>
      <c r="C426" s="27" t="str">
        <f>IF('Pre-Survey'!$A426&gt;0, 'Pre-Survey'!AD426, "")</f>
        <v/>
      </c>
      <c r="D426" s="27" t="str">
        <f>IF('Pre-Survey'!$A426&gt;0, 'Pre-Survey'!AE426, "")</f>
        <v/>
      </c>
      <c r="E426" s="27" t="str">
        <f>IF('Pre-Survey'!$A426&gt;0, 'Pre-Survey'!AF426, "")</f>
        <v/>
      </c>
      <c r="F426" s="27" t="str">
        <f>IF('Pre-Survey'!$A426&gt;0, 'Pre-Survey'!AG426, "")</f>
        <v/>
      </c>
      <c r="G426" s="27" t="str">
        <f>IF('Pre-Survey'!$A426&gt;0, 'Pre-Survey'!AH426, "")</f>
        <v/>
      </c>
      <c r="H426" s="27" t="str">
        <f>IF('Pre-Survey'!$A426&gt;0, 'Pre-Survey'!AI426, "")</f>
        <v/>
      </c>
      <c r="I426" s="27" t="str">
        <f>IF('Pre-Survey'!$A426&gt;0, (SUM(B426:H426)), "")</f>
        <v/>
      </c>
      <c r="J426" s="28" t="e">
        <f>INDEX('Post-Survey'!AO:AO, MATCH('Post-Survey'!$A426, Hidden!$A:$A, 0))</f>
        <v>#N/A</v>
      </c>
      <c r="K426" s="28" t="e">
        <f>INDEX('Post-Survey'!AP:AP, MATCH('Post-Survey'!$A426, Hidden!$A:$A, 0))</f>
        <v>#N/A</v>
      </c>
      <c r="L426" s="28" t="e">
        <f>INDEX('Post-Survey'!AQ:AQ, MATCH('Post-Survey'!$A426, Hidden!$A:$A, 0))</f>
        <v>#N/A</v>
      </c>
      <c r="M426" s="28" t="e">
        <f>INDEX('Post-Survey'!AR:AR, MATCH('Post-Survey'!$A426, Hidden!$A:$A, 0))</f>
        <v>#N/A</v>
      </c>
      <c r="N426" s="28" t="e">
        <f>INDEX('Post-Survey'!AS:AS, MATCH('Post-Survey'!$A426, Hidden!$A:$A, 0))</f>
        <v>#N/A</v>
      </c>
      <c r="O426" s="28" t="e">
        <f>INDEX('Post-Survey'!AT:AT, MATCH('Post-Survey'!$A426, Hidden!$A:$A, 0))</f>
        <v>#N/A</v>
      </c>
      <c r="P426" s="28" t="e">
        <f>INDEX('Post-Survey'!AU:AU, MATCH('Post-Survey'!$A426, Hidden!$A:$A, 0))</f>
        <v>#N/A</v>
      </c>
      <c r="Q426" s="28" t="e">
        <f t="shared" si="55"/>
        <v>#N/A</v>
      </c>
      <c r="R426" s="46" t="e">
        <f t="shared" si="56"/>
        <v>#N/A</v>
      </c>
      <c r="S426" s="46" t="e">
        <f t="shared" si="57"/>
        <v>#N/A</v>
      </c>
      <c r="T426" s="46" t="e">
        <f t="shared" si="58"/>
        <v>#N/A</v>
      </c>
      <c r="U426" s="46" t="e">
        <f t="shared" si="59"/>
        <v>#N/A</v>
      </c>
      <c r="V426" s="46" t="e">
        <f t="shared" si="60"/>
        <v>#N/A</v>
      </c>
      <c r="W426" s="46" t="e">
        <f t="shared" si="61"/>
        <v>#N/A</v>
      </c>
      <c r="X426" s="46" t="e">
        <f t="shared" si="62"/>
        <v>#N/A</v>
      </c>
      <c r="Y426" s="46" t="e">
        <f t="shared" si="63"/>
        <v>#N/A</v>
      </c>
    </row>
    <row r="427" spans="1:25" x14ac:dyDescent="0.3">
      <c r="A427" s="30" t="str">
        <f>IF('Pre-Survey'!A427&gt;0, 'Pre-Survey'!A427, "")</f>
        <v/>
      </c>
      <c r="B427" s="27" t="str">
        <f>IF('Pre-Survey'!$A427&gt;0, 'Pre-Survey'!AC427, "")</f>
        <v/>
      </c>
      <c r="C427" s="27" t="str">
        <f>IF('Pre-Survey'!$A427&gt;0, 'Pre-Survey'!AD427, "")</f>
        <v/>
      </c>
      <c r="D427" s="27" t="str">
        <f>IF('Pre-Survey'!$A427&gt;0, 'Pre-Survey'!AE427, "")</f>
        <v/>
      </c>
      <c r="E427" s="27" t="str">
        <f>IF('Pre-Survey'!$A427&gt;0, 'Pre-Survey'!AF427, "")</f>
        <v/>
      </c>
      <c r="F427" s="27" t="str">
        <f>IF('Pre-Survey'!$A427&gt;0, 'Pre-Survey'!AG427, "")</f>
        <v/>
      </c>
      <c r="G427" s="27" t="str">
        <f>IF('Pre-Survey'!$A427&gt;0, 'Pre-Survey'!AH427, "")</f>
        <v/>
      </c>
      <c r="H427" s="27" t="str">
        <f>IF('Pre-Survey'!$A427&gt;0, 'Pre-Survey'!AI427, "")</f>
        <v/>
      </c>
      <c r="I427" s="27" t="str">
        <f>IF('Pre-Survey'!$A427&gt;0, (SUM(B427:H427)), "")</f>
        <v/>
      </c>
      <c r="J427" s="28" t="e">
        <f>INDEX('Post-Survey'!AO:AO, MATCH('Post-Survey'!$A427, Hidden!$A:$A, 0))</f>
        <v>#N/A</v>
      </c>
      <c r="K427" s="28" t="e">
        <f>INDEX('Post-Survey'!AP:AP, MATCH('Post-Survey'!$A427, Hidden!$A:$A, 0))</f>
        <v>#N/A</v>
      </c>
      <c r="L427" s="28" t="e">
        <f>INDEX('Post-Survey'!AQ:AQ, MATCH('Post-Survey'!$A427, Hidden!$A:$A, 0))</f>
        <v>#N/A</v>
      </c>
      <c r="M427" s="28" t="e">
        <f>INDEX('Post-Survey'!AR:AR, MATCH('Post-Survey'!$A427, Hidden!$A:$A, 0))</f>
        <v>#N/A</v>
      </c>
      <c r="N427" s="28" t="e">
        <f>INDEX('Post-Survey'!AS:AS, MATCH('Post-Survey'!$A427, Hidden!$A:$A, 0))</f>
        <v>#N/A</v>
      </c>
      <c r="O427" s="28" t="e">
        <f>INDEX('Post-Survey'!AT:AT, MATCH('Post-Survey'!$A427, Hidden!$A:$A, 0))</f>
        <v>#N/A</v>
      </c>
      <c r="P427" s="28" t="e">
        <f>INDEX('Post-Survey'!AU:AU, MATCH('Post-Survey'!$A427, Hidden!$A:$A, 0))</f>
        <v>#N/A</v>
      </c>
      <c r="Q427" s="28" t="e">
        <f t="shared" si="55"/>
        <v>#N/A</v>
      </c>
      <c r="R427" s="46" t="e">
        <f t="shared" si="56"/>
        <v>#N/A</v>
      </c>
      <c r="S427" s="46" t="e">
        <f t="shared" si="57"/>
        <v>#N/A</v>
      </c>
      <c r="T427" s="46" t="e">
        <f t="shared" si="58"/>
        <v>#N/A</v>
      </c>
      <c r="U427" s="46" t="e">
        <f t="shared" si="59"/>
        <v>#N/A</v>
      </c>
      <c r="V427" s="46" t="e">
        <f t="shared" si="60"/>
        <v>#N/A</v>
      </c>
      <c r="W427" s="46" t="e">
        <f t="shared" si="61"/>
        <v>#N/A</v>
      </c>
      <c r="X427" s="46" t="e">
        <f t="shared" si="62"/>
        <v>#N/A</v>
      </c>
      <c r="Y427" s="46" t="e">
        <f t="shared" si="63"/>
        <v>#N/A</v>
      </c>
    </row>
    <row r="428" spans="1:25" x14ac:dyDescent="0.3">
      <c r="A428" s="30" t="str">
        <f>IF('Pre-Survey'!A428&gt;0, 'Pre-Survey'!A428, "")</f>
        <v/>
      </c>
      <c r="B428" s="27" t="str">
        <f>IF('Pre-Survey'!$A428&gt;0, 'Pre-Survey'!AC428, "")</f>
        <v/>
      </c>
      <c r="C428" s="27" t="str">
        <f>IF('Pre-Survey'!$A428&gt;0, 'Pre-Survey'!AD428, "")</f>
        <v/>
      </c>
      <c r="D428" s="27" t="str">
        <f>IF('Pre-Survey'!$A428&gt;0, 'Pre-Survey'!AE428, "")</f>
        <v/>
      </c>
      <c r="E428" s="27" t="str">
        <f>IF('Pre-Survey'!$A428&gt;0, 'Pre-Survey'!AF428, "")</f>
        <v/>
      </c>
      <c r="F428" s="27" t="str">
        <f>IF('Pre-Survey'!$A428&gt;0, 'Pre-Survey'!AG428, "")</f>
        <v/>
      </c>
      <c r="G428" s="27" t="str">
        <f>IF('Pre-Survey'!$A428&gt;0, 'Pre-Survey'!AH428, "")</f>
        <v/>
      </c>
      <c r="H428" s="27" t="str">
        <f>IF('Pre-Survey'!$A428&gt;0, 'Pre-Survey'!AI428, "")</f>
        <v/>
      </c>
      <c r="I428" s="27" t="str">
        <f>IF('Pre-Survey'!$A428&gt;0, (SUM(B428:H428)), "")</f>
        <v/>
      </c>
      <c r="J428" s="28" t="e">
        <f>INDEX('Post-Survey'!AO:AO, MATCH('Post-Survey'!$A428, Hidden!$A:$A, 0))</f>
        <v>#N/A</v>
      </c>
      <c r="K428" s="28" t="e">
        <f>INDEX('Post-Survey'!AP:AP, MATCH('Post-Survey'!$A428, Hidden!$A:$A, 0))</f>
        <v>#N/A</v>
      </c>
      <c r="L428" s="28" t="e">
        <f>INDEX('Post-Survey'!AQ:AQ, MATCH('Post-Survey'!$A428, Hidden!$A:$A, 0))</f>
        <v>#N/A</v>
      </c>
      <c r="M428" s="28" t="e">
        <f>INDEX('Post-Survey'!AR:AR, MATCH('Post-Survey'!$A428, Hidden!$A:$A, 0))</f>
        <v>#N/A</v>
      </c>
      <c r="N428" s="28" t="e">
        <f>INDEX('Post-Survey'!AS:AS, MATCH('Post-Survey'!$A428, Hidden!$A:$A, 0))</f>
        <v>#N/A</v>
      </c>
      <c r="O428" s="28" t="e">
        <f>INDEX('Post-Survey'!AT:AT, MATCH('Post-Survey'!$A428, Hidden!$A:$A, 0))</f>
        <v>#N/A</v>
      </c>
      <c r="P428" s="28" t="e">
        <f>INDEX('Post-Survey'!AU:AU, MATCH('Post-Survey'!$A428, Hidden!$A:$A, 0))</f>
        <v>#N/A</v>
      </c>
      <c r="Q428" s="28" t="e">
        <f t="shared" si="55"/>
        <v>#N/A</v>
      </c>
      <c r="R428" s="46" t="e">
        <f t="shared" si="56"/>
        <v>#N/A</v>
      </c>
      <c r="S428" s="46" t="e">
        <f t="shared" si="57"/>
        <v>#N/A</v>
      </c>
      <c r="T428" s="46" t="e">
        <f t="shared" si="58"/>
        <v>#N/A</v>
      </c>
      <c r="U428" s="46" t="e">
        <f t="shared" si="59"/>
        <v>#N/A</v>
      </c>
      <c r="V428" s="46" t="e">
        <f t="shared" si="60"/>
        <v>#N/A</v>
      </c>
      <c r="W428" s="46" t="e">
        <f t="shared" si="61"/>
        <v>#N/A</v>
      </c>
      <c r="X428" s="46" t="e">
        <f t="shared" si="62"/>
        <v>#N/A</v>
      </c>
      <c r="Y428" s="46" t="e">
        <f t="shared" si="63"/>
        <v>#N/A</v>
      </c>
    </row>
    <row r="429" spans="1:25" x14ac:dyDescent="0.3">
      <c r="A429" s="30" t="str">
        <f>IF('Pre-Survey'!A429&gt;0, 'Pre-Survey'!A429, "")</f>
        <v/>
      </c>
      <c r="B429" s="27" t="str">
        <f>IF('Pre-Survey'!$A429&gt;0, 'Pre-Survey'!AC429, "")</f>
        <v/>
      </c>
      <c r="C429" s="27" t="str">
        <f>IF('Pre-Survey'!$A429&gt;0, 'Pre-Survey'!AD429, "")</f>
        <v/>
      </c>
      <c r="D429" s="27" t="str">
        <f>IF('Pre-Survey'!$A429&gt;0, 'Pre-Survey'!AE429, "")</f>
        <v/>
      </c>
      <c r="E429" s="27" t="str">
        <f>IF('Pre-Survey'!$A429&gt;0, 'Pre-Survey'!AF429, "")</f>
        <v/>
      </c>
      <c r="F429" s="27" t="str">
        <f>IF('Pre-Survey'!$A429&gt;0, 'Pre-Survey'!AG429, "")</f>
        <v/>
      </c>
      <c r="G429" s="27" t="str">
        <f>IF('Pre-Survey'!$A429&gt;0, 'Pre-Survey'!AH429, "")</f>
        <v/>
      </c>
      <c r="H429" s="27" t="str">
        <f>IF('Pre-Survey'!$A429&gt;0, 'Pre-Survey'!AI429, "")</f>
        <v/>
      </c>
      <c r="I429" s="27" t="str">
        <f>IF('Pre-Survey'!$A429&gt;0, (SUM(B429:H429)), "")</f>
        <v/>
      </c>
      <c r="J429" s="28" t="e">
        <f>INDEX('Post-Survey'!AO:AO, MATCH('Post-Survey'!$A429, Hidden!$A:$A, 0))</f>
        <v>#N/A</v>
      </c>
      <c r="K429" s="28" t="e">
        <f>INDEX('Post-Survey'!AP:AP, MATCH('Post-Survey'!$A429, Hidden!$A:$A, 0))</f>
        <v>#N/A</v>
      </c>
      <c r="L429" s="28" t="e">
        <f>INDEX('Post-Survey'!AQ:AQ, MATCH('Post-Survey'!$A429, Hidden!$A:$A, 0))</f>
        <v>#N/A</v>
      </c>
      <c r="M429" s="28" t="e">
        <f>INDEX('Post-Survey'!AR:AR, MATCH('Post-Survey'!$A429, Hidden!$A:$A, 0))</f>
        <v>#N/A</v>
      </c>
      <c r="N429" s="28" t="e">
        <f>INDEX('Post-Survey'!AS:AS, MATCH('Post-Survey'!$A429, Hidden!$A:$A, 0))</f>
        <v>#N/A</v>
      </c>
      <c r="O429" s="28" t="e">
        <f>INDEX('Post-Survey'!AT:AT, MATCH('Post-Survey'!$A429, Hidden!$A:$A, 0))</f>
        <v>#N/A</v>
      </c>
      <c r="P429" s="28" t="e">
        <f>INDEX('Post-Survey'!AU:AU, MATCH('Post-Survey'!$A429, Hidden!$A:$A, 0))</f>
        <v>#N/A</v>
      </c>
      <c r="Q429" s="28" t="e">
        <f t="shared" si="55"/>
        <v>#N/A</v>
      </c>
      <c r="R429" s="46" t="e">
        <f t="shared" si="56"/>
        <v>#N/A</v>
      </c>
      <c r="S429" s="46" t="e">
        <f t="shared" si="57"/>
        <v>#N/A</v>
      </c>
      <c r="T429" s="46" t="e">
        <f t="shared" si="58"/>
        <v>#N/A</v>
      </c>
      <c r="U429" s="46" t="e">
        <f t="shared" si="59"/>
        <v>#N/A</v>
      </c>
      <c r="V429" s="46" t="e">
        <f t="shared" si="60"/>
        <v>#N/A</v>
      </c>
      <c r="W429" s="46" t="e">
        <f t="shared" si="61"/>
        <v>#N/A</v>
      </c>
      <c r="X429" s="46" t="e">
        <f t="shared" si="62"/>
        <v>#N/A</v>
      </c>
      <c r="Y429" s="46" t="e">
        <f t="shared" si="63"/>
        <v>#N/A</v>
      </c>
    </row>
    <row r="430" spans="1:25" x14ac:dyDescent="0.3">
      <c r="A430" s="30" t="str">
        <f>IF('Pre-Survey'!A430&gt;0, 'Pre-Survey'!A430, "")</f>
        <v/>
      </c>
      <c r="B430" s="27" t="str">
        <f>IF('Pre-Survey'!$A430&gt;0, 'Pre-Survey'!AC430, "")</f>
        <v/>
      </c>
      <c r="C430" s="27" t="str">
        <f>IF('Pre-Survey'!$A430&gt;0, 'Pre-Survey'!AD430, "")</f>
        <v/>
      </c>
      <c r="D430" s="27" t="str">
        <f>IF('Pre-Survey'!$A430&gt;0, 'Pre-Survey'!AE430, "")</f>
        <v/>
      </c>
      <c r="E430" s="27" t="str">
        <f>IF('Pre-Survey'!$A430&gt;0, 'Pre-Survey'!AF430, "")</f>
        <v/>
      </c>
      <c r="F430" s="27" t="str">
        <f>IF('Pre-Survey'!$A430&gt;0, 'Pre-Survey'!AG430, "")</f>
        <v/>
      </c>
      <c r="G430" s="27" t="str">
        <f>IF('Pre-Survey'!$A430&gt;0, 'Pre-Survey'!AH430, "")</f>
        <v/>
      </c>
      <c r="H430" s="27" t="str">
        <f>IF('Pre-Survey'!$A430&gt;0, 'Pre-Survey'!AI430, "")</f>
        <v/>
      </c>
      <c r="I430" s="27" t="str">
        <f>IF('Pre-Survey'!$A430&gt;0, (SUM(B430:H430)), "")</f>
        <v/>
      </c>
      <c r="J430" s="28" t="e">
        <f>INDEX('Post-Survey'!AO:AO, MATCH('Post-Survey'!$A430, Hidden!$A:$A, 0))</f>
        <v>#N/A</v>
      </c>
      <c r="K430" s="28" t="e">
        <f>INDEX('Post-Survey'!AP:AP, MATCH('Post-Survey'!$A430, Hidden!$A:$A, 0))</f>
        <v>#N/A</v>
      </c>
      <c r="L430" s="28" t="e">
        <f>INDEX('Post-Survey'!AQ:AQ, MATCH('Post-Survey'!$A430, Hidden!$A:$A, 0))</f>
        <v>#N/A</v>
      </c>
      <c r="M430" s="28" t="e">
        <f>INDEX('Post-Survey'!AR:AR, MATCH('Post-Survey'!$A430, Hidden!$A:$A, 0))</f>
        <v>#N/A</v>
      </c>
      <c r="N430" s="28" t="e">
        <f>INDEX('Post-Survey'!AS:AS, MATCH('Post-Survey'!$A430, Hidden!$A:$A, 0))</f>
        <v>#N/A</v>
      </c>
      <c r="O430" s="28" t="e">
        <f>INDEX('Post-Survey'!AT:AT, MATCH('Post-Survey'!$A430, Hidden!$A:$A, 0))</f>
        <v>#N/A</v>
      </c>
      <c r="P430" s="28" t="e">
        <f>INDEX('Post-Survey'!AU:AU, MATCH('Post-Survey'!$A430, Hidden!$A:$A, 0))</f>
        <v>#N/A</v>
      </c>
      <c r="Q430" s="28" t="e">
        <f t="shared" si="55"/>
        <v>#N/A</v>
      </c>
      <c r="R430" s="46" t="e">
        <f t="shared" si="56"/>
        <v>#N/A</v>
      </c>
      <c r="S430" s="46" t="e">
        <f t="shared" si="57"/>
        <v>#N/A</v>
      </c>
      <c r="T430" s="46" t="e">
        <f t="shared" si="58"/>
        <v>#N/A</v>
      </c>
      <c r="U430" s="46" t="e">
        <f t="shared" si="59"/>
        <v>#N/A</v>
      </c>
      <c r="V430" s="46" t="e">
        <f t="shared" si="60"/>
        <v>#N/A</v>
      </c>
      <c r="W430" s="46" t="e">
        <f t="shared" si="61"/>
        <v>#N/A</v>
      </c>
      <c r="X430" s="46" t="e">
        <f t="shared" si="62"/>
        <v>#N/A</v>
      </c>
      <c r="Y430" s="46" t="e">
        <f t="shared" si="63"/>
        <v>#N/A</v>
      </c>
    </row>
    <row r="431" spans="1:25" x14ac:dyDescent="0.3">
      <c r="A431" s="30" t="str">
        <f>IF('Pre-Survey'!A431&gt;0, 'Pre-Survey'!A431, "")</f>
        <v/>
      </c>
      <c r="B431" s="27" t="str">
        <f>IF('Pre-Survey'!$A431&gt;0, 'Pre-Survey'!AC431, "")</f>
        <v/>
      </c>
      <c r="C431" s="27" t="str">
        <f>IF('Pre-Survey'!$A431&gt;0, 'Pre-Survey'!AD431, "")</f>
        <v/>
      </c>
      <c r="D431" s="27" t="str">
        <f>IF('Pre-Survey'!$A431&gt;0, 'Pre-Survey'!AE431, "")</f>
        <v/>
      </c>
      <c r="E431" s="27" t="str">
        <f>IF('Pre-Survey'!$A431&gt;0, 'Pre-Survey'!AF431, "")</f>
        <v/>
      </c>
      <c r="F431" s="27" t="str">
        <f>IF('Pre-Survey'!$A431&gt;0, 'Pre-Survey'!AG431, "")</f>
        <v/>
      </c>
      <c r="G431" s="27" t="str">
        <f>IF('Pre-Survey'!$A431&gt;0, 'Pre-Survey'!AH431, "")</f>
        <v/>
      </c>
      <c r="H431" s="27" t="str">
        <f>IF('Pre-Survey'!$A431&gt;0, 'Pre-Survey'!AI431, "")</f>
        <v/>
      </c>
      <c r="I431" s="27" t="str">
        <f>IF('Pre-Survey'!$A431&gt;0, (SUM(B431:H431)), "")</f>
        <v/>
      </c>
      <c r="J431" s="28" t="e">
        <f>INDEX('Post-Survey'!AO:AO, MATCH('Post-Survey'!$A431, Hidden!$A:$A, 0))</f>
        <v>#N/A</v>
      </c>
      <c r="K431" s="28" t="e">
        <f>INDEX('Post-Survey'!AP:AP, MATCH('Post-Survey'!$A431, Hidden!$A:$A, 0))</f>
        <v>#N/A</v>
      </c>
      <c r="L431" s="28" t="e">
        <f>INDEX('Post-Survey'!AQ:AQ, MATCH('Post-Survey'!$A431, Hidden!$A:$A, 0))</f>
        <v>#N/A</v>
      </c>
      <c r="M431" s="28" t="e">
        <f>INDEX('Post-Survey'!AR:AR, MATCH('Post-Survey'!$A431, Hidden!$A:$A, 0))</f>
        <v>#N/A</v>
      </c>
      <c r="N431" s="28" t="e">
        <f>INDEX('Post-Survey'!AS:AS, MATCH('Post-Survey'!$A431, Hidden!$A:$A, 0))</f>
        <v>#N/A</v>
      </c>
      <c r="O431" s="28" t="e">
        <f>INDEX('Post-Survey'!AT:AT, MATCH('Post-Survey'!$A431, Hidden!$A:$A, 0))</f>
        <v>#N/A</v>
      </c>
      <c r="P431" s="28" t="e">
        <f>INDEX('Post-Survey'!AU:AU, MATCH('Post-Survey'!$A431, Hidden!$A:$A, 0))</f>
        <v>#N/A</v>
      </c>
      <c r="Q431" s="28" t="e">
        <f t="shared" si="55"/>
        <v>#N/A</v>
      </c>
      <c r="R431" s="46" t="e">
        <f t="shared" si="56"/>
        <v>#N/A</v>
      </c>
      <c r="S431" s="46" t="e">
        <f t="shared" si="57"/>
        <v>#N/A</v>
      </c>
      <c r="T431" s="46" t="e">
        <f t="shared" si="58"/>
        <v>#N/A</v>
      </c>
      <c r="U431" s="46" t="e">
        <f t="shared" si="59"/>
        <v>#N/A</v>
      </c>
      <c r="V431" s="46" t="e">
        <f t="shared" si="60"/>
        <v>#N/A</v>
      </c>
      <c r="W431" s="46" t="e">
        <f t="shared" si="61"/>
        <v>#N/A</v>
      </c>
      <c r="X431" s="46" t="e">
        <f t="shared" si="62"/>
        <v>#N/A</v>
      </c>
      <c r="Y431" s="46" t="e">
        <f t="shared" si="63"/>
        <v>#N/A</v>
      </c>
    </row>
    <row r="432" spans="1:25" x14ac:dyDescent="0.3">
      <c r="A432" s="30" t="str">
        <f>IF('Pre-Survey'!A432&gt;0, 'Pre-Survey'!A432, "")</f>
        <v/>
      </c>
      <c r="B432" s="27" t="str">
        <f>IF('Pre-Survey'!$A432&gt;0, 'Pre-Survey'!AC432, "")</f>
        <v/>
      </c>
      <c r="C432" s="27" t="str">
        <f>IF('Pre-Survey'!$A432&gt;0, 'Pre-Survey'!AD432, "")</f>
        <v/>
      </c>
      <c r="D432" s="27" t="str">
        <f>IF('Pre-Survey'!$A432&gt;0, 'Pre-Survey'!AE432, "")</f>
        <v/>
      </c>
      <c r="E432" s="27" t="str">
        <f>IF('Pre-Survey'!$A432&gt;0, 'Pre-Survey'!AF432, "")</f>
        <v/>
      </c>
      <c r="F432" s="27" t="str">
        <f>IF('Pre-Survey'!$A432&gt;0, 'Pre-Survey'!AG432, "")</f>
        <v/>
      </c>
      <c r="G432" s="27" t="str">
        <f>IF('Pre-Survey'!$A432&gt;0, 'Pre-Survey'!AH432, "")</f>
        <v/>
      </c>
      <c r="H432" s="27" t="str">
        <f>IF('Pre-Survey'!$A432&gt;0, 'Pre-Survey'!AI432, "")</f>
        <v/>
      </c>
      <c r="I432" s="27" t="str">
        <f>IF('Pre-Survey'!$A432&gt;0, (SUM(B432:H432)), "")</f>
        <v/>
      </c>
      <c r="J432" s="28" t="e">
        <f>INDEX('Post-Survey'!AO:AO, MATCH('Post-Survey'!$A432, Hidden!$A:$A, 0))</f>
        <v>#N/A</v>
      </c>
      <c r="K432" s="28" t="e">
        <f>INDEX('Post-Survey'!AP:AP, MATCH('Post-Survey'!$A432, Hidden!$A:$A, 0))</f>
        <v>#N/A</v>
      </c>
      <c r="L432" s="28" t="e">
        <f>INDEX('Post-Survey'!AQ:AQ, MATCH('Post-Survey'!$A432, Hidden!$A:$A, 0))</f>
        <v>#N/A</v>
      </c>
      <c r="M432" s="28" t="e">
        <f>INDEX('Post-Survey'!AR:AR, MATCH('Post-Survey'!$A432, Hidden!$A:$A, 0))</f>
        <v>#N/A</v>
      </c>
      <c r="N432" s="28" t="e">
        <f>INDEX('Post-Survey'!AS:AS, MATCH('Post-Survey'!$A432, Hidden!$A:$A, 0))</f>
        <v>#N/A</v>
      </c>
      <c r="O432" s="28" t="e">
        <f>INDEX('Post-Survey'!AT:AT, MATCH('Post-Survey'!$A432, Hidden!$A:$A, 0))</f>
        <v>#N/A</v>
      </c>
      <c r="P432" s="28" t="e">
        <f>INDEX('Post-Survey'!AU:AU, MATCH('Post-Survey'!$A432, Hidden!$A:$A, 0))</f>
        <v>#N/A</v>
      </c>
      <c r="Q432" s="28" t="e">
        <f t="shared" si="55"/>
        <v>#N/A</v>
      </c>
      <c r="R432" s="46" t="e">
        <f t="shared" si="56"/>
        <v>#N/A</v>
      </c>
      <c r="S432" s="46" t="e">
        <f t="shared" si="57"/>
        <v>#N/A</v>
      </c>
      <c r="T432" s="46" t="e">
        <f t="shared" si="58"/>
        <v>#N/A</v>
      </c>
      <c r="U432" s="46" t="e">
        <f t="shared" si="59"/>
        <v>#N/A</v>
      </c>
      <c r="V432" s="46" t="e">
        <f t="shared" si="60"/>
        <v>#N/A</v>
      </c>
      <c r="W432" s="46" t="e">
        <f t="shared" si="61"/>
        <v>#N/A</v>
      </c>
      <c r="X432" s="46" t="e">
        <f t="shared" si="62"/>
        <v>#N/A</v>
      </c>
      <c r="Y432" s="46" t="e">
        <f t="shared" si="63"/>
        <v>#N/A</v>
      </c>
    </row>
    <row r="433" spans="1:25" x14ac:dyDescent="0.3">
      <c r="A433" s="30" t="str">
        <f>IF('Pre-Survey'!A433&gt;0, 'Pre-Survey'!A433, "")</f>
        <v/>
      </c>
      <c r="B433" s="27" t="str">
        <f>IF('Pre-Survey'!$A433&gt;0, 'Pre-Survey'!AC433, "")</f>
        <v/>
      </c>
      <c r="C433" s="27" t="str">
        <f>IF('Pre-Survey'!$A433&gt;0, 'Pre-Survey'!AD433, "")</f>
        <v/>
      </c>
      <c r="D433" s="27" t="str">
        <f>IF('Pre-Survey'!$A433&gt;0, 'Pre-Survey'!AE433, "")</f>
        <v/>
      </c>
      <c r="E433" s="27" t="str">
        <f>IF('Pre-Survey'!$A433&gt;0, 'Pre-Survey'!AF433, "")</f>
        <v/>
      </c>
      <c r="F433" s="27" t="str">
        <f>IF('Pre-Survey'!$A433&gt;0, 'Pre-Survey'!AG433, "")</f>
        <v/>
      </c>
      <c r="G433" s="27" t="str">
        <f>IF('Pre-Survey'!$A433&gt;0, 'Pre-Survey'!AH433, "")</f>
        <v/>
      </c>
      <c r="H433" s="27" t="str">
        <f>IF('Pre-Survey'!$A433&gt;0, 'Pre-Survey'!AI433, "")</f>
        <v/>
      </c>
      <c r="I433" s="27" t="str">
        <f>IF('Pre-Survey'!$A433&gt;0, (SUM(B433:H433)), "")</f>
        <v/>
      </c>
      <c r="J433" s="28" t="e">
        <f>INDEX('Post-Survey'!AO:AO, MATCH('Post-Survey'!$A433, Hidden!$A:$A, 0))</f>
        <v>#N/A</v>
      </c>
      <c r="K433" s="28" t="e">
        <f>INDEX('Post-Survey'!AP:AP, MATCH('Post-Survey'!$A433, Hidden!$A:$A, 0))</f>
        <v>#N/A</v>
      </c>
      <c r="L433" s="28" t="e">
        <f>INDEX('Post-Survey'!AQ:AQ, MATCH('Post-Survey'!$A433, Hidden!$A:$A, 0))</f>
        <v>#N/A</v>
      </c>
      <c r="M433" s="28" t="e">
        <f>INDEX('Post-Survey'!AR:AR, MATCH('Post-Survey'!$A433, Hidden!$A:$A, 0))</f>
        <v>#N/A</v>
      </c>
      <c r="N433" s="28" t="e">
        <f>INDEX('Post-Survey'!AS:AS, MATCH('Post-Survey'!$A433, Hidden!$A:$A, 0))</f>
        <v>#N/A</v>
      </c>
      <c r="O433" s="28" t="e">
        <f>INDEX('Post-Survey'!AT:AT, MATCH('Post-Survey'!$A433, Hidden!$A:$A, 0))</f>
        <v>#N/A</v>
      </c>
      <c r="P433" s="28" t="e">
        <f>INDEX('Post-Survey'!AU:AU, MATCH('Post-Survey'!$A433, Hidden!$A:$A, 0))</f>
        <v>#N/A</v>
      </c>
      <c r="Q433" s="28" t="e">
        <f t="shared" si="55"/>
        <v>#N/A</v>
      </c>
      <c r="R433" s="46" t="e">
        <f t="shared" si="56"/>
        <v>#N/A</v>
      </c>
      <c r="S433" s="46" t="e">
        <f t="shared" si="57"/>
        <v>#N/A</v>
      </c>
      <c r="T433" s="46" t="e">
        <f t="shared" si="58"/>
        <v>#N/A</v>
      </c>
      <c r="U433" s="46" t="e">
        <f t="shared" si="59"/>
        <v>#N/A</v>
      </c>
      <c r="V433" s="46" t="e">
        <f t="shared" si="60"/>
        <v>#N/A</v>
      </c>
      <c r="W433" s="46" t="e">
        <f t="shared" si="61"/>
        <v>#N/A</v>
      </c>
      <c r="X433" s="46" t="e">
        <f t="shared" si="62"/>
        <v>#N/A</v>
      </c>
      <c r="Y433" s="46" t="e">
        <f t="shared" si="63"/>
        <v>#N/A</v>
      </c>
    </row>
    <row r="434" spans="1:25" x14ac:dyDescent="0.3">
      <c r="A434" s="30" t="str">
        <f>IF('Pre-Survey'!A434&gt;0, 'Pre-Survey'!A434, "")</f>
        <v/>
      </c>
      <c r="B434" s="27" t="str">
        <f>IF('Pre-Survey'!$A434&gt;0, 'Pre-Survey'!AC434, "")</f>
        <v/>
      </c>
      <c r="C434" s="27" t="str">
        <f>IF('Pre-Survey'!$A434&gt;0, 'Pre-Survey'!AD434, "")</f>
        <v/>
      </c>
      <c r="D434" s="27" t="str">
        <f>IF('Pre-Survey'!$A434&gt;0, 'Pre-Survey'!AE434, "")</f>
        <v/>
      </c>
      <c r="E434" s="27" t="str">
        <f>IF('Pre-Survey'!$A434&gt;0, 'Pre-Survey'!AF434, "")</f>
        <v/>
      </c>
      <c r="F434" s="27" t="str">
        <f>IF('Pre-Survey'!$A434&gt;0, 'Pre-Survey'!AG434, "")</f>
        <v/>
      </c>
      <c r="G434" s="27" t="str">
        <f>IF('Pre-Survey'!$A434&gt;0, 'Pre-Survey'!AH434, "")</f>
        <v/>
      </c>
      <c r="H434" s="27" t="str">
        <f>IF('Pre-Survey'!$A434&gt;0, 'Pre-Survey'!AI434, "")</f>
        <v/>
      </c>
      <c r="I434" s="27" t="str">
        <f>IF('Pre-Survey'!$A434&gt;0, (SUM(B434:H434)), "")</f>
        <v/>
      </c>
      <c r="J434" s="28" t="e">
        <f>INDEX('Post-Survey'!AO:AO, MATCH('Post-Survey'!$A434, Hidden!$A:$A, 0))</f>
        <v>#N/A</v>
      </c>
      <c r="K434" s="28" t="e">
        <f>INDEX('Post-Survey'!AP:AP, MATCH('Post-Survey'!$A434, Hidden!$A:$A, 0))</f>
        <v>#N/A</v>
      </c>
      <c r="L434" s="28" t="e">
        <f>INDEX('Post-Survey'!AQ:AQ, MATCH('Post-Survey'!$A434, Hidden!$A:$A, 0))</f>
        <v>#N/A</v>
      </c>
      <c r="M434" s="28" t="e">
        <f>INDEX('Post-Survey'!AR:AR, MATCH('Post-Survey'!$A434, Hidden!$A:$A, 0))</f>
        <v>#N/A</v>
      </c>
      <c r="N434" s="28" t="e">
        <f>INDEX('Post-Survey'!AS:AS, MATCH('Post-Survey'!$A434, Hidden!$A:$A, 0))</f>
        <v>#N/A</v>
      </c>
      <c r="O434" s="28" t="e">
        <f>INDEX('Post-Survey'!AT:AT, MATCH('Post-Survey'!$A434, Hidden!$A:$A, 0))</f>
        <v>#N/A</v>
      </c>
      <c r="P434" s="28" t="e">
        <f>INDEX('Post-Survey'!AU:AU, MATCH('Post-Survey'!$A434, Hidden!$A:$A, 0))</f>
        <v>#N/A</v>
      </c>
      <c r="Q434" s="28" t="e">
        <f t="shared" si="55"/>
        <v>#N/A</v>
      </c>
      <c r="R434" s="46" t="e">
        <f t="shared" si="56"/>
        <v>#N/A</v>
      </c>
      <c r="S434" s="46" t="e">
        <f t="shared" si="57"/>
        <v>#N/A</v>
      </c>
      <c r="T434" s="46" t="e">
        <f t="shared" si="58"/>
        <v>#N/A</v>
      </c>
      <c r="U434" s="46" t="e">
        <f t="shared" si="59"/>
        <v>#N/A</v>
      </c>
      <c r="V434" s="46" t="e">
        <f t="shared" si="60"/>
        <v>#N/A</v>
      </c>
      <c r="W434" s="46" t="e">
        <f t="shared" si="61"/>
        <v>#N/A</v>
      </c>
      <c r="X434" s="46" t="e">
        <f t="shared" si="62"/>
        <v>#N/A</v>
      </c>
      <c r="Y434" s="46" t="e">
        <f t="shared" si="63"/>
        <v>#N/A</v>
      </c>
    </row>
    <row r="435" spans="1:25" x14ac:dyDescent="0.3">
      <c r="A435" s="30" t="str">
        <f>IF('Pre-Survey'!A435&gt;0, 'Pre-Survey'!A435, "")</f>
        <v/>
      </c>
      <c r="B435" s="27" t="str">
        <f>IF('Pre-Survey'!$A435&gt;0, 'Pre-Survey'!AC435, "")</f>
        <v/>
      </c>
      <c r="C435" s="27" t="str">
        <f>IF('Pre-Survey'!$A435&gt;0, 'Pre-Survey'!AD435, "")</f>
        <v/>
      </c>
      <c r="D435" s="27" t="str">
        <f>IF('Pre-Survey'!$A435&gt;0, 'Pre-Survey'!AE435, "")</f>
        <v/>
      </c>
      <c r="E435" s="27" t="str">
        <f>IF('Pre-Survey'!$A435&gt;0, 'Pre-Survey'!AF435, "")</f>
        <v/>
      </c>
      <c r="F435" s="27" t="str">
        <f>IF('Pre-Survey'!$A435&gt;0, 'Pre-Survey'!AG435, "")</f>
        <v/>
      </c>
      <c r="G435" s="27" t="str">
        <f>IF('Pre-Survey'!$A435&gt;0, 'Pre-Survey'!AH435, "")</f>
        <v/>
      </c>
      <c r="H435" s="27" t="str">
        <f>IF('Pre-Survey'!$A435&gt;0, 'Pre-Survey'!AI435, "")</f>
        <v/>
      </c>
      <c r="I435" s="27" t="str">
        <f>IF('Pre-Survey'!$A435&gt;0, (SUM(B435:H435)), "")</f>
        <v/>
      </c>
      <c r="J435" s="28" t="e">
        <f>INDEX('Post-Survey'!AO:AO, MATCH('Post-Survey'!$A435, Hidden!$A:$A, 0))</f>
        <v>#N/A</v>
      </c>
      <c r="K435" s="28" t="e">
        <f>INDEX('Post-Survey'!AP:AP, MATCH('Post-Survey'!$A435, Hidden!$A:$A, 0))</f>
        <v>#N/A</v>
      </c>
      <c r="L435" s="28" t="e">
        <f>INDEX('Post-Survey'!AQ:AQ, MATCH('Post-Survey'!$A435, Hidden!$A:$A, 0))</f>
        <v>#N/A</v>
      </c>
      <c r="M435" s="28" t="e">
        <f>INDEX('Post-Survey'!AR:AR, MATCH('Post-Survey'!$A435, Hidden!$A:$A, 0))</f>
        <v>#N/A</v>
      </c>
      <c r="N435" s="28" t="e">
        <f>INDEX('Post-Survey'!AS:AS, MATCH('Post-Survey'!$A435, Hidden!$A:$A, 0))</f>
        <v>#N/A</v>
      </c>
      <c r="O435" s="28" t="e">
        <f>INDEX('Post-Survey'!AT:AT, MATCH('Post-Survey'!$A435, Hidden!$A:$A, 0))</f>
        <v>#N/A</v>
      </c>
      <c r="P435" s="28" t="e">
        <f>INDEX('Post-Survey'!AU:AU, MATCH('Post-Survey'!$A435, Hidden!$A:$A, 0))</f>
        <v>#N/A</v>
      </c>
      <c r="Q435" s="28" t="e">
        <f t="shared" si="55"/>
        <v>#N/A</v>
      </c>
      <c r="R435" s="46" t="e">
        <f t="shared" si="56"/>
        <v>#N/A</v>
      </c>
      <c r="S435" s="46" t="e">
        <f t="shared" si="57"/>
        <v>#N/A</v>
      </c>
      <c r="T435" s="46" t="e">
        <f t="shared" si="58"/>
        <v>#N/A</v>
      </c>
      <c r="U435" s="46" t="e">
        <f t="shared" si="59"/>
        <v>#N/A</v>
      </c>
      <c r="V435" s="46" t="e">
        <f t="shared" si="60"/>
        <v>#N/A</v>
      </c>
      <c r="W435" s="46" t="e">
        <f t="shared" si="61"/>
        <v>#N/A</v>
      </c>
      <c r="X435" s="46" t="e">
        <f t="shared" si="62"/>
        <v>#N/A</v>
      </c>
      <c r="Y435" s="46" t="e">
        <f t="shared" si="63"/>
        <v>#N/A</v>
      </c>
    </row>
    <row r="436" spans="1:25" x14ac:dyDescent="0.3">
      <c r="A436" s="30" t="str">
        <f>IF('Pre-Survey'!A436&gt;0, 'Pre-Survey'!A436, "")</f>
        <v/>
      </c>
      <c r="B436" s="27" t="str">
        <f>IF('Pre-Survey'!$A436&gt;0, 'Pre-Survey'!AC436, "")</f>
        <v/>
      </c>
      <c r="C436" s="27" t="str">
        <f>IF('Pre-Survey'!$A436&gt;0, 'Pre-Survey'!AD436, "")</f>
        <v/>
      </c>
      <c r="D436" s="27" t="str">
        <f>IF('Pre-Survey'!$A436&gt;0, 'Pre-Survey'!AE436, "")</f>
        <v/>
      </c>
      <c r="E436" s="27" t="str">
        <f>IF('Pre-Survey'!$A436&gt;0, 'Pre-Survey'!AF436, "")</f>
        <v/>
      </c>
      <c r="F436" s="27" t="str">
        <f>IF('Pre-Survey'!$A436&gt;0, 'Pre-Survey'!AG436, "")</f>
        <v/>
      </c>
      <c r="G436" s="27" t="str">
        <f>IF('Pre-Survey'!$A436&gt;0, 'Pre-Survey'!AH436, "")</f>
        <v/>
      </c>
      <c r="H436" s="27" t="str">
        <f>IF('Pre-Survey'!$A436&gt;0, 'Pre-Survey'!AI436, "")</f>
        <v/>
      </c>
      <c r="I436" s="27" t="str">
        <f>IF('Pre-Survey'!$A436&gt;0, (SUM(B436:H436)), "")</f>
        <v/>
      </c>
      <c r="J436" s="28" t="e">
        <f>INDEX('Post-Survey'!AO:AO, MATCH('Post-Survey'!$A436, Hidden!$A:$A, 0))</f>
        <v>#N/A</v>
      </c>
      <c r="K436" s="28" t="e">
        <f>INDEX('Post-Survey'!AP:AP, MATCH('Post-Survey'!$A436, Hidden!$A:$A, 0))</f>
        <v>#N/A</v>
      </c>
      <c r="L436" s="28" t="e">
        <f>INDEX('Post-Survey'!AQ:AQ, MATCH('Post-Survey'!$A436, Hidden!$A:$A, 0))</f>
        <v>#N/A</v>
      </c>
      <c r="M436" s="28" t="e">
        <f>INDEX('Post-Survey'!AR:AR, MATCH('Post-Survey'!$A436, Hidden!$A:$A, 0))</f>
        <v>#N/A</v>
      </c>
      <c r="N436" s="28" t="e">
        <f>INDEX('Post-Survey'!AS:AS, MATCH('Post-Survey'!$A436, Hidden!$A:$A, 0))</f>
        <v>#N/A</v>
      </c>
      <c r="O436" s="28" t="e">
        <f>INDEX('Post-Survey'!AT:AT, MATCH('Post-Survey'!$A436, Hidden!$A:$A, 0))</f>
        <v>#N/A</v>
      </c>
      <c r="P436" s="28" t="e">
        <f>INDEX('Post-Survey'!AU:AU, MATCH('Post-Survey'!$A436, Hidden!$A:$A, 0))</f>
        <v>#N/A</v>
      </c>
      <c r="Q436" s="28" t="e">
        <f t="shared" si="55"/>
        <v>#N/A</v>
      </c>
      <c r="R436" s="46" t="e">
        <f t="shared" si="56"/>
        <v>#N/A</v>
      </c>
      <c r="S436" s="46" t="e">
        <f t="shared" si="57"/>
        <v>#N/A</v>
      </c>
      <c r="T436" s="46" t="e">
        <f t="shared" si="58"/>
        <v>#N/A</v>
      </c>
      <c r="U436" s="46" t="e">
        <f t="shared" si="59"/>
        <v>#N/A</v>
      </c>
      <c r="V436" s="46" t="e">
        <f t="shared" si="60"/>
        <v>#N/A</v>
      </c>
      <c r="W436" s="46" t="e">
        <f t="shared" si="61"/>
        <v>#N/A</v>
      </c>
      <c r="X436" s="46" t="e">
        <f t="shared" si="62"/>
        <v>#N/A</v>
      </c>
      <c r="Y436" s="46" t="e">
        <f t="shared" si="63"/>
        <v>#N/A</v>
      </c>
    </row>
    <row r="437" spans="1:25" x14ac:dyDescent="0.3">
      <c r="A437" s="30" t="str">
        <f>IF('Pre-Survey'!A437&gt;0, 'Pre-Survey'!A437, "")</f>
        <v/>
      </c>
      <c r="B437" s="27" t="str">
        <f>IF('Pre-Survey'!$A437&gt;0, 'Pre-Survey'!AC437, "")</f>
        <v/>
      </c>
      <c r="C437" s="27" t="str">
        <f>IF('Pre-Survey'!$A437&gt;0, 'Pre-Survey'!AD437, "")</f>
        <v/>
      </c>
      <c r="D437" s="27" t="str">
        <f>IF('Pre-Survey'!$A437&gt;0, 'Pre-Survey'!AE437, "")</f>
        <v/>
      </c>
      <c r="E437" s="27" t="str">
        <f>IF('Pre-Survey'!$A437&gt;0, 'Pre-Survey'!AF437, "")</f>
        <v/>
      </c>
      <c r="F437" s="27" t="str">
        <f>IF('Pre-Survey'!$A437&gt;0, 'Pre-Survey'!AG437, "")</f>
        <v/>
      </c>
      <c r="G437" s="27" t="str">
        <f>IF('Pre-Survey'!$A437&gt;0, 'Pre-Survey'!AH437, "")</f>
        <v/>
      </c>
      <c r="H437" s="27" t="str">
        <f>IF('Pre-Survey'!$A437&gt;0, 'Pre-Survey'!AI437, "")</f>
        <v/>
      </c>
      <c r="I437" s="27" t="str">
        <f>IF('Pre-Survey'!$A437&gt;0, (SUM(B437:H437)), "")</f>
        <v/>
      </c>
      <c r="J437" s="28" t="e">
        <f>INDEX('Post-Survey'!AO:AO, MATCH('Post-Survey'!$A437, Hidden!$A:$A, 0))</f>
        <v>#N/A</v>
      </c>
      <c r="K437" s="28" t="e">
        <f>INDEX('Post-Survey'!AP:AP, MATCH('Post-Survey'!$A437, Hidden!$A:$A, 0))</f>
        <v>#N/A</v>
      </c>
      <c r="L437" s="28" t="e">
        <f>INDEX('Post-Survey'!AQ:AQ, MATCH('Post-Survey'!$A437, Hidden!$A:$A, 0))</f>
        <v>#N/A</v>
      </c>
      <c r="M437" s="28" t="e">
        <f>INDEX('Post-Survey'!AR:AR, MATCH('Post-Survey'!$A437, Hidden!$A:$A, 0))</f>
        <v>#N/A</v>
      </c>
      <c r="N437" s="28" t="e">
        <f>INDEX('Post-Survey'!AS:AS, MATCH('Post-Survey'!$A437, Hidden!$A:$A, 0))</f>
        <v>#N/A</v>
      </c>
      <c r="O437" s="28" t="e">
        <f>INDEX('Post-Survey'!AT:AT, MATCH('Post-Survey'!$A437, Hidden!$A:$A, 0))</f>
        <v>#N/A</v>
      </c>
      <c r="P437" s="28" t="e">
        <f>INDEX('Post-Survey'!AU:AU, MATCH('Post-Survey'!$A437, Hidden!$A:$A, 0))</f>
        <v>#N/A</v>
      </c>
      <c r="Q437" s="28" t="e">
        <f t="shared" si="55"/>
        <v>#N/A</v>
      </c>
      <c r="R437" s="46" t="e">
        <f t="shared" si="56"/>
        <v>#N/A</v>
      </c>
      <c r="S437" s="46" t="e">
        <f t="shared" si="57"/>
        <v>#N/A</v>
      </c>
      <c r="T437" s="46" t="e">
        <f t="shared" si="58"/>
        <v>#N/A</v>
      </c>
      <c r="U437" s="46" t="e">
        <f t="shared" si="59"/>
        <v>#N/A</v>
      </c>
      <c r="V437" s="46" t="e">
        <f t="shared" si="60"/>
        <v>#N/A</v>
      </c>
      <c r="W437" s="46" t="e">
        <f t="shared" si="61"/>
        <v>#N/A</v>
      </c>
      <c r="X437" s="46" t="e">
        <f t="shared" si="62"/>
        <v>#N/A</v>
      </c>
      <c r="Y437" s="46" t="e">
        <f t="shared" si="63"/>
        <v>#N/A</v>
      </c>
    </row>
    <row r="438" spans="1:25" x14ac:dyDescent="0.3">
      <c r="A438" s="30" t="str">
        <f>IF('Pre-Survey'!A438&gt;0, 'Pre-Survey'!A438, "")</f>
        <v/>
      </c>
      <c r="B438" s="27" t="str">
        <f>IF('Pre-Survey'!$A438&gt;0, 'Pre-Survey'!AC438, "")</f>
        <v/>
      </c>
      <c r="C438" s="27" t="str">
        <f>IF('Pre-Survey'!$A438&gt;0, 'Pre-Survey'!AD438, "")</f>
        <v/>
      </c>
      <c r="D438" s="27" t="str">
        <f>IF('Pre-Survey'!$A438&gt;0, 'Pre-Survey'!AE438, "")</f>
        <v/>
      </c>
      <c r="E438" s="27" t="str">
        <f>IF('Pre-Survey'!$A438&gt;0, 'Pre-Survey'!AF438, "")</f>
        <v/>
      </c>
      <c r="F438" s="27" t="str">
        <f>IF('Pre-Survey'!$A438&gt;0, 'Pre-Survey'!AG438, "")</f>
        <v/>
      </c>
      <c r="G438" s="27" t="str">
        <f>IF('Pre-Survey'!$A438&gt;0, 'Pre-Survey'!AH438, "")</f>
        <v/>
      </c>
      <c r="H438" s="27" t="str">
        <f>IF('Pre-Survey'!$A438&gt;0, 'Pre-Survey'!AI438, "")</f>
        <v/>
      </c>
      <c r="I438" s="27" t="str">
        <f>IF('Pre-Survey'!$A438&gt;0, (SUM(B438:H438)), "")</f>
        <v/>
      </c>
      <c r="J438" s="28" t="e">
        <f>INDEX('Post-Survey'!AO:AO, MATCH('Post-Survey'!$A438, Hidden!$A:$A, 0))</f>
        <v>#N/A</v>
      </c>
      <c r="K438" s="28" t="e">
        <f>INDEX('Post-Survey'!AP:AP, MATCH('Post-Survey'!$A438, Hidden!$A:$A, 0))</f>
        <v>#N/A</v>
      </c>
      <c r="L438" s="28" t="e">
        <f>INDEX('Post-Survey'!AQ:AQ, MATCH('Post-Survey'!$A438, Hidden!$A:$A, 0))</f>
        <v>#N/A</v>
      </c>
      <c r="M438" s="28" t="e">
        <f>INDEX('Post-Survey'!AR:AR, MATCH('Post-Survey'!$A438, Hidden!$A:$A, 0))</f>
        <v>#N/A</v>
      </c>
      <c r="N438" s="28" t="e">
        <f>INDEX('Post-Survey'!AS:AS, MATCH('Post-Survey'!$A438, Hidden!$A:$A, 0))</f>
        <v>#N/A</v>
      </c>
      <c r="O438" s="28" t="e">
        <f>INDEX('Post-Survey'!AT:AT, MATCH('Post-Survey'!$A438, Hidden!$A:$A, 0))</f>
        <v>#N/A</v>
      </c>
      <c r="P438" s="28" t="e">
        <f>INDEX('Post-Survey'!AU:AU, MATCH('Post-Survey'!$A438, Hidden!$A:$A, 0))</f>
        <v>#N/A</v>
      </c>
      <c r="Q438" s="28" t="e">
        <f t="shared" si="55"/>
        <v>#N/A</v>
      </c>
      <c r="R438" s="46" t="e">
        <f t="shared" si="56"/>
        <v>#N/A</v>
      </c>
      <c r="S438" s="46" t="e">
        <f t="shared" si="57"/>
        <v>#N/A</v>
      </c>
      <c r="T438" s="46" t="e">
        <f t="shared" si="58"/>
        <v>#N/A</v>
      </c>
      <c r="U438" s="46" t="e">
        <f t="shared" si="59"/>
        <v>#N/A</v>
      </c>
      <c r="V438" s="46" t="e">
        <f t="shared" si="60"/>
        <v>#N/A</v>
      </c>
      <c r="W438" s="46" t="e">
        <f t="shared" si="61"/>
        <v>#N/A</v>
      </c>
      <c r="X438" s="46" t="e">
        <f t="shared" si="62"/>
        <v>#N/A</v>
      </c>
      <c r="Y438" s="46" t="e">
        <f t="shared" si="63"/>
        <v>#N/A</v>
      </c>
    </row>
    <row r="439" spans="1:25" x14ac:dyDescent="0.3">
      <c r="A439" s="30" t="str">
        <f>IF('Pre-Survey'!A439&gt;0, 'Pre-Survey'!A439, "")</f>
        <v/>
      </c>
      <c r="B439" s="27" t="str">
        <f>IF('Pre-Survey'!$A439&gt;0, 'Pre-Survey'!AC439, "")</f>
        <v/>
      </c>
      <c r="C439" s="27" t="str">
        <f>IF('Pre-Survey'!$A439&gt;0, 'Pre-Survey'!AD439, "")</f>
        <v/>
      </c>
      <c r="D439" s="27" t="str">
        <f>IF('Pre-Survey'!$A439&gt;0, 'Pre-Survey'!AE439, "")</f>
        <v/>
      </c>
      <c r="E439" s="27" t="str">
        <f>IF('Pre-Survey'!$A439&gt;0, 'Pre-Survey'!AF439, "")</f>
        <v/>
      </c>
      <c r="F439" s="27" t="str">
        <f>IF('Pre-Survey'!$A439&gt;0, 'Pre-Survey'!AG439, "")</f>
        <v/>
      </c>
      <c r="G439" s="27" t="str">
        <f>IF('Pre-Survey'!$A439&gt;0, 'Pre-Survey'!AH439, "")</f>
        <v/>
      </c>
      <c r="H439" s="27" t="str">
        <f>IF('Pre-Survey'!$A439&gt;0, 'Pre-Survey'!AI439, "")</f>
        <v/>
      </c>
      <c r="I439" s="27" t="str">
        <f>IF('Pre-Survey'!$A439&gt;0, (SUM(B439:H439)), "")</f>
        <v/>
      </c>
      <c r="J439" s="28" t="e">
        <f>INDEX('Post-Survey'!AO:AO, MATCH('Post-Survey'!$A439, Hidden!$A:$A, 0))</f>
        <v>#N/A</v>
      </c>
      <c r="K439" s="28" t="e">
        <f>INDEX('Post-Survey'!AP:AP, MATCH('Post-Survey'!$A439, Hidden!$A:$A, 0))</f>
        <v>#N/A</v>
      </c>
      <c r="L439" s="28" t="e">
        <f>INDEX('Post-Survey'!AQ:AQ, MATCH('Post-Survey'!$A439, Hidden!$A:$A, 0))</f>
        <v>#N/A</v>
      </c>
      <c r="M439" s="28" t="e">
        <f>INDEX('Post-Survey'!AR:AR, MATCH('Post-Survey'!$A439, Hidden!$A:$A, 0))</f>
        <v>#N/A</v>
      </c>
      <c r="N439" s="28" t="e">
        <f>INDEX('Post-Survey'!AS:AS, MATCH('Post-Survey'!$A439, Hidden!$A:$A, 0))</f>
        <v>#N/A</v>
      </c>
      <c r="O439" s="28" t="e">
        <f>INDEX('Post-Survey'!AT:AT, MATCH('Post-Survey'!$A439, Hidden!$A:$A, 0))</f>
        <v>#N/A</v>
      </c>
      <c r="P439" s="28" t="e">
        <f>INDEX('Post-Survey'!AU:AU, MATCH('Post-Survey'!$A439, Hidden!$A:$A, 0))</f>
        <v>#N/A</v>
      </c>
      <c r="Q439" s="28" t="e">
        <f t="shared" si="55"/>
        <v>#N/A</v>
      </c>
      <c r="R439" s="46" t="e">
        <f t="shared" si="56"/>
        <v>#N/A</v>
      </c>
      <c r="S439" s="46" t="e">
        <f t="shared" si="57"/>
        <v>#N/A</v>
      </c>
      <c r="T439" s="46" t="e">
        <f t="shared" si="58"/>
        <v>#N/A</v>
      </c>
      <c r="U439" s="46" t="e">
        <f t="shared" si="59"/>
        <v>#N/A</v>
      </c>
      <c r="V439" s="46" t="e">
        <f t="shared" si="60"/>
        <v>#N/A</v>
      </c>
      <c r="W439" s="46" t="e">
        <f t="shared" si="61"/>
        <v>#N/A</v>
      </c>
      <c r="X439" s="46" t="e">
        <f t="shared" si="62"/>
        <v>#N/A</v>
      </c>
      <c r="Y439" s="46" t="e">
        <f t="shared" si="63"/>
        <v>#N/A</v>
      </c>
    </row>
    <row r="440" spans="1:25" x14ac:dyDescent="0.3">
      <c r="A440" s="30" t="str">
        <f>IF('Pre-Survey'!A440&gt;0, 'Pre-Survey'!A440, "")</f>
        <v/>
      </c>
      <c r="B440" s="27" t="str">
        <f>IF('Pre-Survey'!$A440&gt;0, 'Pre-Survey'!AC440, "")</f>
        <v/>
      </c>
      <c r="C440" s="27" t="str">
        <f>IF('Pre-Survey'!$A440&gt;0, 'Pre-Survey'!AD440, "")</f>
        <v/>
      </c>
      <c r="D440" s="27" t="str">
        <f>IF('Pre-Survey'!$A440&gt;0, 'Pre-Survey'!AE440, "")</f>
        <v/>
      </c>
      <c r="E440" s="27" t="str">
        <f>IF('Pre-Survey'!$A440&gt;0, 'Pre-Survey'!AF440, "")</f>
        <v/>
      </c>
      <c r="F440" s="27" t="str">
        <f>IF('Pre-Survey'!$A440&gt;0, 'Pre-Survey'!AG440, "")</f>
        <v/>
      </c>
      <c r="G440" s="27" t="str">
        <f>IF('Pre-Survey'!$A440&gt;0, 'Pre-Survey'!AH440, "")</f>
        <v/>
      </c>
      <c r="H440" s="27" t="str">
        <f>IF('Pre-Survey'!$A440&gt;0, 'Pre-Survey'!AI440, "")</f>
        <v/>
      </c>
      <c r="I440" s="27" t="str">
        <f>IF('Pre-Survey'!$A440&gt;0, (SUM(B440:H440)), "")</f>
        <v/>
      </c>
      <c r="J440" s="28" t="e">
        <f>INDEX('Post-Survey'!AO:AO, MATCH('Post-Survey'!$A440, Hidden!$A:$A, 0))</f>
        <v>#N/A</v>
      </c>
      <c r="K440" s="28" t="e">
        <f>INDEX('Post-Survey'!AP:AP, MATCH('Post-Survey'!$A440, Hidden!$A:$A, 0))</f>
        <v>#N/A</v>
      </c>
      <c r="L440" s="28" t="e">
        <f>INDEX('Post-Survey'!AQ:AQ, MATCH('Post-Survey'!$A440, Hidden!$A:$A, 0))</f>
        <v>#N/A</v>
      </c>
      <c r="M440" s="28" t="e">
        <f>INDEX('Post-Survey'!AR:AR, MATCH('Post-Survey'!$A440, Hidden!$A:$A, 0))</f>
        <v>#N/A</v>
      </c>
      <c r="N440" s="28" t="e">
        <f>INDEX('Post-Survey'!AS:AS, MATCH('Post-Survey'!$A440, Hidden!$A:$A, 0))</f>
        <v>#N/A</v>
      </c>
      <c r="O440" s="28" t="e">
        <f>INDEX('Post-Survey'!AT:AT, MATCH('Post-Survey'!$A440, Hidden!$A:$A, 0))</f>
        <v>#N/A</v>
      </c>
      <c r="P440" s="28" t="e">
        <f>INDEX('Post-Survey'!AU:AU, MATCH('Post-Survey'!$A440, Hidden!$A:$A, 0))</f>
        <v>#N/A</v>
      </c>
      <c r="Q440" s="28" t="e">
        <f t="shared" si="55"/>
        <v>#N/A</v>
      </c>
      <c r="R440" s="46" t="e">
        <f t="shared" si="56"/>
        <v>#N/A</v>
      </c>
      <c r="S440" s="46" t="e">
        <f t="shared" si="57"/>
        <v>#N/A</v>
      </c>
      <c r="T440" s="46" t="e">
        <f t="shared" si="58"/>
        <v>#N/A</v>
      </c>
      <c r="U440" s="46" t="e">
        <f t="shared" si="59"/>
        <v>#N/A</v>
      </c>
      <c r="V440" s="46" t="e">
        <f t="shared" si="60"/>
        <v>#N/A</v>
      </c>
      <c r="W440" s="46" t="e">
        <f t="shared" si="61"/>
        <v>#N/A</v>
      </c>
      <c r="X440" s="46" t="e">
        <f t="shared" si="62"/>
        <v>#N/A</v>
      </c>
      <c r="Y440" s="46" t="e">
        <f t="shared" si="63"/>
        <v>#N/A</v>
      </c>
    </row>
    <row r="441" spans="1:25" x14ac:dyDescent="0.3">
      <c r="A441" s="30" t="str">
        <f>IF('Pre-Survey'!A441&gt;0, 'Pre-Survey'!A441, "")</f>
        <v/>
      </c>
      <c r="B441" s="27" t="str">
        <f>IF('Pre-Survey'!$A441&gt;0, 'Pre-Survey'!AC441, "")</f>
        <v/>
      </c>
      <c r="C441" s="27" t="str">
        <f>IF('Pre-Survey'!$A441&gt;0, 'Pre-Survey'!AD441, "")</f>
        <v/>
      </c>
      <c r="D441" s="27" t="str">
        <f>IF('Pre-Survey'!$A441&gt;0, 'Pre-Survey'!AE441, "")</f>
        <v/>
      </c>
      <c r="E441" s="27" t="str">
        <f>IF('Pre-Survey'!$A441&gt;0, 'Pre-Survey'!AF441, "")</f>
        <v/>
      </c>
      <c r="F441" s="27" t="str">
        <f>IF('Pre-Survey'!$A441&gt;0, 'Pre-Survey'!AG441, "")</f>
        <v/>
      </c>
      <c r="G441" s="27" t="str">
        <f>IF('Pre-Survey'!$A441&gt;0, 'Pre-Survey'!AH441, "")</f>
        <v/>
      </c>
      <c r="H441" s="27" t="str">
        <f>IF('Pre-Survey'!$A441&gt;0, 'Pre-Survey'!AI441, "")</f>
        <v/>
      </c>
      <c r="I441" s="27" t="str">
        <f>IF('Pre-Survey'!$A441&gt;0, (SUM(B441:H441)), "")</f>
        <v/>
      </c>
      <c r="J441" s="28" t="e">
        <f>INDEX('Post-Survey'!AO:AO, MATCH('Post-Survey'!$A441, Hidden!$A:$A, 0))</f>
        <v>#N/A</v>
      </c>
      <c r="K441" s="28" t="e">
        <f>INDEX('Post-Survey'!AP:AP, MATCH('Post-Survey'!$A441, Hidden!$A:$A, 0))</f>
        <v>#N/A</v>
      </c>
      <c r="L441" s="28" t="e">
        <f>INDEX('Post-Survey'!AQ:AQ, MATCH('Post-Survey'!$A441, Hidden!$A:$A, 0))</f>
        <v>#N/A</v>
      </c>
      <c r="M441" s="28" t="e">
        <f>INDEX('Post-Survey'!AR:AR, MATCH('Post-Survey'!$A441, Hidden!$A:$A, 0))</f>
        <v>#N/A</v>
      </c>
      <c r="N441" s="28" t="e">
        <f>INDEX('Post-Survey'!AS:AS, MATCH('Post-Survey'!$A441, Hidden!$A:$A, 0))</f>
        <v>#N/A</v>
      </c>
      <c r="O441" s="28" t="e">
        <f>INDEX('Post-Survey'!AT:AT, MATCH('Post-Survey'!$A441, Hidden!$A:$A, 0))</f>
        <v>#N/A</v>
      </c>
      <c r="P441" s="28" t="e">
        <f>INDEX('Post-Survey'!AU:AU, MATCH('Post-Survey'!$A441, Hidden!$A:$A, 0))</f>
        <v>#N/A</v>
      </c>
      <c r="Q441" s="28" t="e">
        <f t="shared" si="55"/>
        <v>#N/A</v>
      </c>
      <c r="R441" s="46" t="e">
        <f t="shared" si="56"/>
        <v>#N/A</v>
      </c>
      <c r="S441" s="46" t="e">
        <f t="shared" si="57"/>
        <v>#N/A</v>
      </c>
      <c r="T441" s="46" t="e">
        <f t="shared" si="58"/>
        <v>#N/A</v>
      </c>
      <c r="U441" s="46" t="e">
        <f t="shared" si="59"/>
        <v>#N/A</v>
      </c>
      <c r="V441" s="46" t="e">
        <f t="shared" si="60"/>
        <v>#N/A</v>
      </c>
      <c r="W441" s="46" t="e">
        <f t="shared" si="61"/>
        <v>#N/A</v>
      </c>
      <c r="X441" s="46" t="e">
        <f t="shared" si="62"/>
        <v>#N/A</v>
      </c>
      <c r="Y441" s="46" t="e">
        <f t="shared" si="63"/>
        <v>#N/A</v>
      </c>
    </row>
    <row r="442" spans="1:25" x14ac:dyDescent="0.3">
      <c r="A442" s="30" t="str">
        <f>IF('Pre-Survey'!A442&gt;0, 'Pre-Survey'!A442, "")</f>
        <v/>
      </c>
      <c r="B442" s="27" t="str">
        <f>IF('Pre-Survey'!$A442&gt;0, 'Pre-Survey'!AC442, "")</f>
        <v/>
      </c>
      <c r="C442" s="27" t="str">
        <f>IF('Pre-Survey'!$A442&gt;0, 'Pre-Survey'!AD442, "")</f>
        <v/>
      </c>
      <c r="D442" s="27" t="str">
        <f>IF('Pre-Survey'!$A442&gt;0, 'Pre-Survey'!AE442, "")</f>
        <v/>
      </c>
      <c r="E442" s="27" t="str">
        <f>IF('Pre-Survey'!$A442&gt;0, 'Pre-Survey'!AF442, "")</f>
        <v/>
      </c>
      <c r="F442" s="27" t="str">
        <f>IF('Pre-Survey'!$A442&gt;0, 'Pre-Survey'!AG442, "")</f>
        <v/>
      </c>
      <c r="G442" s="27" t="str">
        <f>IF('Pre-Survey'!$A442&gt;0, 'Pre-Survey'!AH442, "")</f>
        <v/>
      </c>
      <c r="H442" s="27" t="str">
        <f>IF('Pre-Survey'!$A442&gt;0, 'Pre-Survey'!AI442, "")</f>
        <v/>
      </c>
      <c r="I442" s="27" t="str">
        <f>IF('Pre-Survey'!$A442&gt;0, (SUM(B442:H442)), "")</f>
        <v/>
      </c>
      <c r="J442" s="28" t="e">
        <f>INDEX('Post-Survey'!AO:AO, MATCH('Post-Survey'!$A442, Hidden!$A:$A, 0))</f>
        <v>#N/A</v>
      </c>
      <c r="K442" s="28" t="e">
        <f>INDEX('Post-Survey'!AP:AP, MATCH('Post-Survey'!$A442, Hidden!$A:$A, 0))</f>
        <v>#N/A</v>
      </c>
      <c r="L442" s="28" t="e">
        <f>INDEX('Post-Survey'!AQ:AQ, MATCH('Post-Survey'!$A442, Hidden!$A:$A, 0))</f>
        <v>#N/A</v>
      </c>
      <c r="M442" s="28" t="e">
        <f>INDEX('Post-Survey'!AR:AR, MATCH('Post-Survey'!$A442, Hidden!$A:$A, 0))</f>
        <v>#N/A</v>
      </c>
      <c r="N442" s="28" t="e">
        <f>INDEX('Post-Survey'!AS:AS, MATCH('Post-Survey'!$A442, Hidden!$A:$A, 0))</f>
        <v>#N/A</v>
      </c>
      <c r="O442" s="28" t="e">
        <f>INDEX('Post-Survey'!AT:AT, MATCH('Post-Survey'!$A442, Hidden!$A:$A, 0))</f>
        <v>#N/A</v>
      </c>
      <c r="P442" s="28" t="e">
        <f>INDEX('Post-Survey'!AU:AU, MATCH('Post-Survey'!$A442, Hidden!$A:$A, 0))</f>
        <v>#N/A</v>
      </c>
      <c r="Q442" s="28" t="e">
        <f t="shared" si="55"/>
        <v>#N/A</v>
      </c>
      <c r="R442" s="46" t="e">
        <f t="shared" si="56"/>
        <v>#N/A</v>
      </c>
      <c r="S442" s="46" t="e">
        <f t="shared" si="57"/>
        <v>#N/A</v>
      </c>
      <c r="T442" s="46" t="e">
        <f t="shared" si="58"/>
        <v>#N/A</v>
      </c>
      <c r="U442" s="46" t="e">
        <f t="shared" si="59"/>
        <v>#N/A</v>
      </c>
      <c r="V442" s="46" t="e">
        <f t="shared" si="60"/>
        <v>#N/A</v>
      </c>
      <c r="W442" s="46" t="e">
        <f t="shared" si="61"/>
        <v>#N/A</v>
      </c>
      <c r="X442" s="46" t="e">
        <f t="shared" si="62"/>
        <v>#N/A</v>
      </c>
      <c r="Y442" s="46" t="e">
        <f t="shared" si="63"/>
        <v>#N/A</v>
      </c>
    </row>
    <row r="443" spans="1:25" x14ac:dyDescent="0.3">
      <c r="A443" s="30" t="str">
        <f>IF('Pre-Survey'!A443&gt;0, 'Pre-Survey'!A443, "")</f>
        <v/>
      </c>
      <c r="B443" s="27" t="str">
        <f>IF('Pre-Survey'!$A443&gt;0, 'Pre-Survey'!AC443, "")</f>
        <v/>
      </c>
      <c r="C443" s="27" t="str">
        <f>IF('Pre-Survey'!$A443&gt;0, 'Pre-Survey'!AD443, "")</f>
        <v/>
      </c>
      <c r="D443" s="27" t="str">
        <f>IF('Pre-Survey'!$A443&gt;0, 'Pre-Survey'!AE443, "")</f>
        <v/>
      </c>
      <c r="E443" s="27" t="str">
        <f>IF('Pre-Survey'!$A443&gt;0, 'Pre-Survey'!AF443, "")</f>
        <v/>
      </c>
      <c r="F443" s="27" t="str">
        <f>IF('Pre-Survey'!$A443&gt;0, 'Pre-Survey'!AG443, "")</f>
        <v/>
      </c>
      <c r="G443" s="27" t="str">
        <f>IF('Pre-Survey'!$A443&gt;0, 'Pre-Survey'!AH443, "")</f>
        <v/>
      </c>
      <c r="H443" s="27" t="str">
        <f>IF('Pre-Survey'!$A443&gt;0, 'Pre-Survey'!AI443, "")</f>
        <v/>
      </c>
      <c r="I443" s="27" t="str">
        <f>IF('Pre-Survey'!$A443&gt;0, (SUM(B443:H443)), "")</f>
        <v/>
      </c>
      <c r="J443" s="28" t="e">
        <f>INDEX('Post-Survey'!AO:AO, MATCH('Post-Survey'!$A443, Hidden!$A:$A, 0))</f>
        <v>#N/A</v>
      </c>
      <c r="K443" s="28" t="e">
        <f>INDEX('Post-Survey'!AP:AP, MATCH('Post-Survey'!$A443, Hidden!$A:$A, 0))</f>
        <v>#N/A</v>
      </c>
      <c r="L443" s="28" t="e">
        <f>INDEX('Post-Survey'!AQ:AQ, MATCH('Post-Survey'!$A443, Hidden!$A:$A, 0))</f>
        <v>#N/A</v>
      </c>
      <c r="M443" s="28" t="e">
        <f>INDEX('Post-Survey'!AR:AR, MATCH('Post-Survey'!$A443, Hidden!$A:$A, 0))</f>
        <v>#N/A</v>
      </c>
      <c r="N443" s="28" t="e">
        <f>INDEX('Post-Survey'!AS:AS, MATCH('Post-Survey'!$A443, Hidden!$A:$A, 0))</f>
        <v>#N/A</v>
      </c>
      <c r="O443" s="28" t="e">
        <f>INDEX('Post-Survey'!AT:AT, MATCH('Post-Survey'!$A443, Hidden!$A:$A, 0))</f>
        <v>#N/A</v>
      </c>
      <c r="P443" s="28" t="e">
        <f>INDEX('Post-Survey'!AU:AU, MATCH('Post-Survey'!$A443, Hidden!$A:$A, 0))</f>
        <v>#N/A</v>
      </c>
      <c r="Q443" s="28" t="e">
        <f t="shared" si="55"/>
        <v>#N/A</v>
      </c>
      <c r="R443" s="46" t="e">
        <f t="shared" si="56"/>
        <v>#N/A</v>
      </c>
      <c r="S443" s="46" t="e">
        <f t="shared" si="57"/>
        <v>#N/A</v>
      </c>
      <c r="T443" s="46" t="e">
        <f t="shared" si="58"/>
        <v>#N/A</v>
      </c>
      <c r="U443" s="46" t="e">
        <f t="shared" si="59"/>
        <v>#N/A</v>
      </c>
      <c r="V443" s="46" t="e">
        <f t="shared" si="60"/>
        <v>#N/A</v>
      </c>
      <c r="W443" s="46" t="e">
        <f t="shared" si="61"/>
        <v>#N/A</v>
      </c>
      <c r="X443" s="46" t="e">
        <f t="shared" si="62"/>
        <v>#N/A</v>
      </c>
      <c r="Y443" s="46" t="e">
        <f t="shared" si="63"/>
        <v>#N/A</v>
      </c>
    </row>
    <row r="444" spans="1:25" x14ac:dyDescent="0.3">
      <c r="A444" s="30" t="str">
        <f>IF('Pre-Survey'!A444&gt;0, 'Pre-Survey'!A444, "")</f>
        <v/>
      </c>
      <c r="B444" s="27" t="str">
        <f>IF('Pre-Survey'!$A444&gt;0, 'Pre-Survey'!AC444, "")</f>
        <v/>
      </c>
      <c r="C444" s="27" t="str">
        <f>IF('Pre-Survey'!$A444&gt;0, 'Pre-Survey'!AD444, "")</f>
        <v/>
      </c>
      <c r="D444" s="27" t="str">
        <f>IF('Pre-Survey'!$A444&gt;0, 'Pre-Survey'!AE444, "")</f>
        <v/>
      </c>
      <c r="E444" s="27" t="str">
        <f>IF('Pre-Survey'!$A444&gt;0, 'Pre-Survey'!AF444, "")</f>
        <v/>
      </c>
      <c r="F444" s="27" t="str">
        <f>IF('Pre-Survey'!$A444&gt;0, 'Pre-Survey'!AG444, "")</f>
        <v/>
      </c>
      <c r="G444" s="27" t="str">
        <f>IF('Pre-Survey'!$A444&gt;0, 'Pre-Survey'!AH444, "")</f>
        <v/>
      </c>
      <c r="H444" s="27" t="str">
        <f>IF('Pre-Survey'!$A444&gt;0, 'Pre-Survey'!AI444, "")</f>
        <v/>
      </c>
      <c r="I444" s="27" t="str">
        <f>IF('Pre-Survey'!$A444&gt;0, (SUM(B444:H444)), "")</f>
        <v/>
      </c>
      <c r="J444" s="28" t="e">
        <f>INDEX('Post-Survey'!AO:AO, MATCH('Post-Survey'!$A444, Hidden!$A:$A, 0))</f>
        <v>#N/A</v>
      </c>
      <c r="K444" s="28" t="e">
        <f>INDEX('Post-Survey'!AP:AP, MATCH('Post-Survey'!$A444, Hidden!$A:$A, 0))</f>
        <v>#N/A</v>
      </c>
      <c r="L444" s="28" t="e">
        <f>INDEX('Post-Survey'!AQ:AQ, MATCH('Post-Survey'!$A444, Hidden!$A:$A, 0))</f>
        <v>#N/A</v>
      </c>
      <c r="M444" s="28" t="e">
        <f>INDEX('Post-Survey'!AR:AR, MATCH('Post-Survey'!$A444, Hidden!$A:$A, 0))</f>
        <v>#N/A</v>
      </c>
      <c r="N444" s="28" t="e">
        <f>INDEX('Post-Survey'!AS:AS, MATCH('Post-Survey'!$A444, Hidden!$A:$A, 0))</f>
        <v>#N/A</v>
      </c>
      <c r="O444" s="28" t="e">
        <f>INDEX('Post-Survey'!AT:AT, MATCH('Post-Survey'!$A444, Hidden!$A:$A, 0))</f>
        <v>#N/A</v>
      </c>
      <c r="P444" s="28" t="e">
        <f>INDEX('Post-Survey'!AU:AU, MATCH('Post-Survey'!$A444, Hidden!$A:$A, 0))</f>
        <v>#N/A</v>
      </c>
      <c r="Q444" s="28" t="e">
        <f t="shared" si="55"/>
        <v>#N/A</v>
      </c>
      <c r="R444" s="46" t="e">
        <f t="shared" si="56"/>
        <v>#N/A</v>
      </c>
      <c r="S444" s="46" t="e">
        <f t="shared" si="57"/>
        <v>#N/A</v>
      </c>
      <c r="T444" s="46" t="e">
        <f t="shared" si="58"/>
        <v>#N/A</v>
      </c>
      <c r="U444" s="46" t="e">
        <f t="shared" si="59"/>
        <v>#N/A</v>
      </c>
      <c r="V444" s="46" t="e">
        <f t="shared" si="60"/>
        <v>#N/A</v>
      </c>
      <c r="W444" s="46" t="e">
        <f t="shared" si="61"/>
        <v>#N/A</v>
      </c>
      <c r="X444" s="46" t="e">
        <f t="shared" si="62"/>
        <v>#N/A</v>
      </c>
      <c r="Y444" s="46" t="e">
        <f t="shared" si="63"/>
        <v>#N/A</v>
      </c>
    </row>
    <row r="445" spans="1:25" x14ac:dyDescent="0.3">
      <c r="A445" s="30" t="str">
        <f>IF('Pre-Survey'!A445&gt;0, 'Pre-Survey'!A445, "")</f>
        <v/>
      </c>
      <c r="B445" s="27" t="str">
        <f>IF('Pre-Survey'!$A445&gt;0, 'Pre-Survey'!AC445, "")</f>
        <v/>
      </c>
      <c r="C445" s="27" t="str">
        <f>IF('Pre-Survey'!$A445&gt;0, 'Pre-Survey'!AD445, "")</f>
        <v/>
      </c>
      <c r="D445" s="27" t="str">
        <f>IF('Pre-Survey'!$A445&gt;0, 'Pre-Survey'!AE445, "")</f>
        <v/>
      </c>
      <c r="E445" s="27" t="str">
        <f>IF('Pre-Survey'!$A445&gt;0, 'Pre-Survey'!AF445, "")</f>
        <v/>
      </c>
      <c r="F445" s="27" t="str">
        <f>IF('Pre-Survey'!$A445&gt;0, 'Pre-Survey'!AG445, "")</f>
        <v/>
      </c>
      <c r="G445" s="27" t="str">
        <f>IF('Pre-Survey'!$A445&gt;0, 'Pre-Survey'!AH445, "")</f>
        <v/>
      </c>
      <c r="H445" s="27" t="str">
        <f>IF('Pre-Survey'!$A445&gt;0, 'Pre-Survey'!AI445, "")</f>
        <v/>
      </c>
      <c r="I445" s="27" t="str">
        <f>IF('Pre-Survey'!$A445&gt;0, (SUM(B445:H445)), "")</f>
        <v/>
      </c>
      <c r="J445" s="28" t="e">
        <f>INDEX('Post-Survey'!AO:AO, MATCH('Post-Survey'!$A445, Hidden!$A:$A, 0))</f>
        <v>#N/A</v>
      </c>
      <c r="K445" s="28" t="e">
        <f>INDEX('Post-Survey'!AP:AP, MATCH('Post-Survey'!$A445, Hidden!$A:$A, 0))</f>
        <v>#N/A</v>
      </c>
      <c r="L445" s="28" t="e">
        <f>INDEX('Post-Survey'!AQ:AQ, MATCH('Post-Survey'!$A445, Hidden!$A:$A, 0))</f>
        <v>#N/A</v>
      </c>
      <c r="M445" s="28" t="e">
        <f>INDEX('Post-Survey'!AR:AR, MATCH('Post-Survey'!$A445, Hidden!$A:$A, 0))</f>
        <v>#N/A</v>
      </c>
      <c r="N445" s="28" t="e">
        <f>INDEX('Post-Survey'!AS:AS, MATCH('Post-Survey'!$A445, Hidden!$A:$A, 0))</f>
        <v>#N/A</v>
      </c>
      <c r="O445" s="28" t="e">
        <f>INDEX('Post-Survey'!AT:AT, MATCH('Post-Survey'!$A445, Hidden!$A:$A, 0))</f>
        <v>#N/A</v>
      </c>
      <c r="P445" s="28" t="e">
        <f>INDEX('Post-Survey'!AU:AU, MATCH('Post-Survey'!$A445, Hidden!$A:$A, 0))</f>
        <v>#N/A</v>
      </c>
      <c r="Q445" s="28" t="e">
        <f t="shared" si="55"/>
        <v>#N/A</v>
      </c>
      <c r="R445" s="46" t="e">
        <f t="shared" si="56"/>
        <v>#N/A</v>
      </c>
      <c r="S445" s="46" t="e">
        <f t="shared" si="57"/>
        <v>#N/A</v>
      </c>
      <c r="T445" s="46" t="e">
        <f t="shared" si="58"/>
        <v>#N/A</v>
      </c>
      <c r="U445" s="46" t="e">
        <f t="shared" si="59"/>
        <v>#N/A</v>
      </c>
      <c r="V445" s="46" t="e">
        <f t="shared" si="60"/>
        <v>#N/A</v>
      </c>
      <c r="W445" s="46" t="e">
        <f t="shared" si="61"/>
        <v>#N/A</v>
      </c>
      <c r="X445" s="46" t="e">
        <f t="shared" si="62"/>
        <v>#N/A</v>
      </c>
      <c r="Y445" s="46" t="e">
        <f t="shared" si="63"/>
        <v>#N/A</v>
      </c>
    </row>
    <row r="446" spans="1:25" x14ac:dyDescent="0.3">
      <c r="A446" s="30" t="str">
        <f>IF('Pre-Survey'!A446&gt;0, 'Pre-Survey'!A446, "")</f>
        <v/>
      </c>
      <c r="B446" s="27" t="str">
        <f>IF('Pre-Survey'!$A446&gt;0, 'Pre-Survey'!AC446, "")</f>
        <v/>
      </c>
      <c r="C446" s="27" t="str">
        <f>IF('Pre-Survey'!$A446&gt;0, 'Pre-Survey'!AD446, "")</f>
        <v/>
      </c>
      <c r="D446" s="27" t="str">
        <f>IF('Pre-Survey'!$A446&gt;0, 'Pre-Survey'!AE446, "")</f>
        <v/>
      </c>
      <c r="E446" s="27" t="str">
        <f>IF('Pre-Survey'!$A446&gt;0, 'Pre-Survey'!AF446, "")</f>
        <v/>
      </c>
      <c r="F446" s="27" t="str">
        <f>IF('Pre-Survey'!$A446&gt;0, 'Pre-Survey'!AG446, "")</f>
        <v/>
      </c>
      <c r="G446" s="27" t="str">
        <f>IF('Pre-Survey'!$A446&gt;0, 'Pre-Survey'!AH446, "")</f>
        <v/>
      </c>
      <c r="H446" s="27" t="str">
        <f>IF('Pre-Survey'!$A446&gt;0, 'Pre-Survey'!AI446, "")</f>
        <v/>
      </c>
      <c r="I446" s="27" t="str">
        <f>IF('Pre-Survey'!$A446&gt;0, (SUM(B446:H446)), "")</f>
        <v/>
      </c>
      <c r="J446" s="28" t="e">
        <f>INDEX('Post-Survey'!AO:AO, MATCH('Post-Survey'!$A446, Hidden!$A:$A, 0))</f>
        <v>#N/A</v>
      </c>
      <c r="K446" s="28" t="e">
        <f>INDEX('Post-Survey'!AP:AP, MATCH('Post-Survey'!$A446, Hidden!$A:$A, 0))</f>
        <v>#N/A</v>
      </c>
      <c r="L446" s="28" t="e">
        <f>INDEX('Post-Survey'!AQ:AQ, MATCH('Post-Survey'!$A446, Hidden!$A:$A, 0))</f>
        <v>#N/A</v>
      </c>
      <c r="M446" s="28" t="e">
        <f>INDEX('Post-Survey'!AR:AR, MATCH('Post-Survey'!$A446, Hidden!$A:$A, 0))</f>
        <v>#N/A</v>
      </c>
      <c r="N446" s="28" t="e">
        <f>INDEX('Post-Survey'!AS:AS, MATCH('Post-Survey'!$A446, Hidden!$A:$A, 0))</f>
        <v>#N/A</v>
      </c>
      <c r="O446" s="28" t="e">
        <f>INDEX('Post-Survey'!AT:AT, MATCH('Post-Survey'!$A446, Hidden!$A:$A, 0))</f>
        <v>#N/A</v>
      </c>
      <c r="P446" s="28" t="e">
        <f>INDEX('Post-Survey'!AU:AU, MATCH('Post-Survey'!$A446, Hidden!$A:$A, 0))</f>
        <v>#N/A</v>
      </c>
      <c r="Q446" s="28" t="e">
        <f t="shared" si="55"/>
        <v>#N/A</v>
      </c>
      <c r="R446" s="46" t="e">
        <f t="shared" si="56"/>
        <v>#N/A</v>
      </c>
      <c r="S446" s="46" t="e">
        <f t="shared" si="57"/>
        <v>#N/A</v>
      </c>
      <c r="T446" s="46" t="e">
        <f t="shared" si="58"/>
        <v>#N/A</v>
      </c>
      <c r="U446" s="46" t="e">
        <f t="shared" si="59"/>
        <v>#N/A</v>
      </c>
      <c r="V446" s="46" t="e">
        <f t="shared" si="60"/>
        <v>#N/A</v>
      </c>
      <c r="W446" s="46" t="e">
        <f t="shared" si="61"/>
        <v>#N/A</v>
      </c>
      <c r="X446" s="46" t="e">
        <f t="shared" si="62"/>
        <v>#N/A</v>
      </c>
      <c r="Y446" s="46" t="e">
        <f t="shared" si="63"/>
        <v>#N/A</v>
      </c>
    </row>
    <row r="447" spans="1:25" x14ac:dyDescent="0.3">
      <c r="A447" s="30" t="str">
        <f>IF('Pre-Survey'!A447&gt;0, 'Pre-Survey'!A447, "")</f>
        <v/>
      </c>
      <c r="B447" s="27" t="str">
        <f>IF('Pre-Survey'!$A447&gt;0, 'Pre-Survey'!AC447, "")</f>
        <v/>
      </c>
      <c r="C447" s="27" t="str">
        <f>IF('Pre-Survey'!$A447&gt;0, 'Pre-Survey'!AD447, "")</f>
        <v/>
      </c>
      <c r="D447" s="27" t="str">
        <f>IF('Pre-Survey'!$A447&gt;0, 'Pre-Survey'!AE447, "")</f>
        <v/>
      </c>
      <c r="E447" s="27" t="str">
        <f>IF('Pre-Survey'!$A447&gt;0, 'Pre-Survey'!AF447, "")</f>
        <v/>
      </c>
      <c r="F447" s="27" t="str">
        <f>IF('Pre-Survey'!$A447&gt;0, 'Pre-Survey'!AG447, "")</f>
        <v/>
      </c>
      <c r="G447" s="27" t="str">
        <f>IF('Pre-Survey'!$A447&gt;0, 'Pre-Survey'!AH447, "")</f>
        <v/>
      </c>
      <c r="H447" s="27" t="str">
        <f>IF('Pre-Survey'!$A447&gt;0, 'Pre-Survey'!AI447, "")</f>
        <v/>
      </c>
      <c r="I447" s="27" t="str">
        <f>IF('Pre-Survey'!$A447&gt;0, (SUM(B447:H447)), "")</f>
        <v/>
      </c>
      <c r="J447" s="28" t="e">
        <f>INDEX('Post-Survey'!AO:AO, MATCH('Post-Survey'!$A447, Hidden!$A:$A, 0))</f>
        <v>#N/A</v>
      </c>
      <c r="K447" s="28" t="e">
        <f>INDEX('Post-Survey'!AP:AP, MATCH('Post-Survey'!$A447, Hidden!$A:$A, 0))</f>
        <v>#N/A</v>
      </c>
      <c r="L447" s="28" t="e">
        <f>INDEX('Post-Survey'!AQ:AQ, MATCH('Post-Survey'!$A447, Hidden!$A:$A, 0))</f>
        <v>#N/A</v>
      </c>
      <c r="M447" s="28" t="e">
        <f>INDEX('Post-Survey'!AR:AR, MATCH('Post-Survey'!$A447, Hidden!$A:$A, 0))</f>
        <v>#N/A</v>
      </c>
      <c r="N447" s="28" t="e">
        <f>INDEX('Post-Survey'!AS:AS, MATCH('Post-Survey'!$A447, Hidden!$A:$A, 0))</f>
        <v>#N/A</v>
      </c>
      <c r="O447" s="28" t="e">
        <f>INDEX('Post-Survey'!AT:AT, MATCH('Post-Survey'!$A447, Hidden!$A:$A, 0))</f>
        <v>#N/A</v>
      </c>
      <c r="P447" s="28" t="e">
        <f>INDEX('Post-Survey'!AU:AU, MATCH('Post-Survey'!$A447, Hidden!$A:$A, 0))</f>
        <v>#N/A</v>
      </c>
      <c r="Q447" s="28" t="e">
        <f t="shared" si="55"/>
        <v>#N/A</v>
      </c>
      <c r="R447" s="46" t="e">
        <f t="shared" si="56"/>
        <v>#N/A</v>
      </c>
      <c r="S447" s="46" t="e">
        <f t="shared" si="57"/>
        <v>#N/A</v>
      </c>
      <c r="T447" s="46" t="e">
        <f t="shared" si="58"/>
        <v>#N/A</v>
      </c>
      <c r="U447" s="46" t="e">
        <f t="shared" si="59"/>
        <v>#N/A</v>
      </c>
      <c r="V447" s="46" t="e">
        <f t="shared" si="60"/>
        <v>#N/A</v>
      </c>
      <c r="W447" s="46" t="e">
        <f t="shared" si="61"/>
        <v>#N/A</v>
      </c>
      <c r="X447" s="46" t="e">
        <f t="shared" si="62"/>
        <v>#N/A</v>
      </c>
      <c r="Y447" s="46" t="e">
        <f t="shared" si="63"/>
        <v>#N/A</v>
      </c>
    </row>
    <row r="448" spans="1:25" x14ac:dyDescent="0.3">
      <c r="A448" s="30" t="str">
        <f>IF('Pre-Survey'!A448&gt;0, 'Pre-Survey'!A448, "")</f>
        <v/>
      </c>
      <c r="B448" s="27" t="str">
        <f>IF('Pre-Survey'!$A448&gt;0, 'Pre-Survey'!AC448, "")</f>
        <v/>
      </c>
      <c r="C448" s="27" t="str">
        <f>IF('Pre-Survey'!$A448&gt;0, 'Pre-Survey'!AD448, "")</f>
        <v/>
      </c>
      <c r="D448" s="27" t="str">
        <f>IF('Pre-Survey'!$A448&gt;0, 'Pre-Survey'!AE448, "")</f>
        <v/>
      </c>
      <c r="E448" s="27" t="str">
        <f>IF('Pre-Survey'!$A448&gt;0, 'Pre-Survey'!AF448, "")</f>
        <v/>
      </c>
      <c r="F448" s="27" t="str">
        <f>IF('Pre-Survey'!$A448&gt;0, 'Pre-Survey'!AG448, "")</f>
        <v/>
      </c>
      <c r="G448" s="27" t="str">
        <f>IF('Pre-Survey'!$A448&gt;0, 'Pre-Survey'!AH448, "")</f>
        <v/>
      </c>
      <c r="H448" s="27" t="str">
        <f>IF('Pre-Survey'!$A448&gt;0, 'Pre-Survey'!AI448, "")</f>
        <v/>
      </c>
      <c r="I448" s="27" t="str">
        <f>IF('Pre-Survey'!$A448&gt;0, (SUM(B448:H448)), "")</f>
        <v/>
      </c>
      <c r="J448" s="28" t="e">
        <f>INDEX('Post-Survey'!AO:AO, MATCH('Post-Survey'!$A448, Hidden!$A:$A, 0))</f>
        <v>#N/A</v>
      </c>
      <c r="K448" s="28" t="e">
        <f>INDEX('Post-Survey'!AP:AP, MATCH('Post-Survey'!$A448, Hidden!$A:$A, 0))</f>
        <v>#N/A</v>
      </c>
      <c r="L448" s="28" t="e">
        <f>INDEX('Post-Survey'!AQ:AQ, MATCH('Post-Survey'!$A448, Hidden!$A:$A, 0))</f>
        <v>#N/A</v>
      </c>
      <c r="M448" s="28" t="e">
        <f>INDEX('Post-Survey'!AR:AR, MATCH('Post-Survey'!$A448, Hidden!$A:$A, 0))</f>
        <v>#N/A</v>
      </c>
      <c r="N448" s="28" t="e">
        <f>INDEX('Post-Survey'!AS:AS, MATCH('Post-Survey'!$A448, Hidden!$A:$A, 0))</f>
        <v>#N/A</v>
      </c>
      <c r="O448" s="28" t="e">
        <f>INDEX('Post-Survey'!AT:AT, MATCH('Post-Survey'!$A448, Hidden!$A:$A, 0))</f>
        <v>#N/A</v>
      </c>
      <c r="P448" s="28" t="e">
        <f>INDEX('Post-Survey'!AU:AU, MATCH('Post-Survey'!$A448, Hidden!$A:$A, 0))</f>
        <v>#N/A</v>
      </c>
      <c r="Q448" s="28" t="e">
        <f t="shared" si="55"/>
        <v>#N/A</v>
      </c>
      <c r="R448" s="46" t="e">
        <f t="shared" si="56"/>
        <v>#N/A</v>
      </c>
      <c r="S448" s="46" t="e">
        <f t="shared" si="57"/>
        <v>#N/A</v>
      </c>
      <c r="T448" s="46" t="e">
        <f t="shared" si="58"/>
        <v>#N/A</v>
      </c>
      <c r="U448" s="46" t="e">
        <f t="shared" si="59"/>
        <v>#N/A</v>
      </c>
      <c r="V448" s="46" t="e">
        <f t="shared" si="60"/>
        <v>#N/A</v>
      </c>
      <c r="W448" s="46" t="e">
        <f t="shared" si="61"/>
        <v>#N/A</v>
      </c>
      <c r="X448" s="46" t="e">
        <f t="shared" si="62"/>
        <v>#N/A</v>
      </c>
      <c r="Y448" s="46" t="e">
        <f t="shared" si="63"/>
        <v>#N/A</v>
      </c>
    </row>
    <row r="449" spans="1:25" x14ac:dyDescent="0.3">
      <c r="A449" s="30" t="str">
        <f>IF('Pre-Survey'!A449&gt;0, 'Pre-Survey'!A449, "")</f>
        <v/>
      </c>
      <c r="B449" s="27" t="str">
        <f>IF('Pre-Survey'!$A449&gt;0, 'Pre-Survey'!AC449, "")</f>
        <v/>
      </c>
      <c r="C449" s="27" t="str">
        <f>IF('Pre-Survey'!$A449&gt;0, 'Pre-Survey'!AD449, "")</f>
        <v/>
      </c>
      <c r="D449" s="27" t="str">
        <f>IF('Pre-Survey'!$A449&gt;0, 'Pre-Survey'!AE449, "")</f>
        <v/>
      </c>
      <c r="E449" s="27" t="str">
        <f>IF('Pre-Survey'!$A449&gt;0, 'Pre-Survey'!AF449, "")</f>
        <v/>
      </c>
      <c r="F449" s="27" t="str">
        <f>IF('Pre-Survey'!$A449&gt;0, 'Pre-Survey'!AG449, "")</f>
        <v/>
      </c>
      <c r="G449" s="27" t="str">
        <f>IF('Pre-Survey'!$A449&gt;0, 'Pre-Survey'!AH449, "")</f>
        <v/>
      </c>
      <c r="H449" s="27" t="str">
        <f>IF('Pre-Survey'!$A449&gt;0, 'Pre-Survey'!AI449, "")</f>
        <v/>
      </c>
      <c r="I449" s="27" t="str">
        <f>IF('Pre-Survey'!$A449&gt;0, (SUM(B449:H449)), "")</f>
        <v/>
      </c>
      <c r="J449" s="28" t="e">
        <f>INDEX('Post-Survey'!AO:AO, MATCH('Post-Survey'!$A449, Hidden!$A:$A, 0))</f>
        <v>#N/A</v>
      </c>
      <c r="K449" s="28" t="e">
        <f>INDEX('Post-Survey'!AP:AP, MATCH('Post-Survey'!$A449, Hidden!$A:$A, 0))</f>
        <v>#N/A</v>
      </c>
      <c r="L449" s="28" t="e">
        <f>INDEX('Post-Survey'!AQ:AQ, MATCH('Post-Survey'!$A449, Hidden!$A:$A, 0))</f>
        <v>#N/A</v>
      </c>
      <c r="M449" s="28" t="e">
        <f>INDEX('Post-Survey'!AR:AR, MATCH('Post-Survey'!$A449, Hidden!$A:$A, 0))</f>
        <v>#N/A</v>
      </c>
      <c r="N449" s="28" t="e">
        <f>INDEX('Post-Survey'!AS:AS, MATCH('Post-Survey'!$A449, Hidden!$A:$A, 0))</f>
        <v>#N/A</v>
      </c>
      <c r="O449" s="28" t="e">
        <f>INDEX('Post-Survey'!AT:AT, MATCH('Post-Survey'!$A449, Hidden!$A:$A, 0))</f>
        <v>#N/A</v>
      </c>
      <c r="P449" s="28" t="e">
        <f>INDEX('Post-Survey'!AU:AU, MATCH('Post-Survey'!$A449, Hidden!$A:$A, 0))</f>
        <v>#N/A</v>
      </c>
      <c r="Q449" s="28" t="e">
        <f t="shared" si="55"/>
        <v>#N/A</v>
      </c>
      <c r="R449" s="46" t="e">
        <f t="shared" si="56"/>
        <v>#N/A</v>
      </c>
      <c r="S449" s="46" t="e">
        <f t="shared" si="57"/>
        <v>#N/A</v>
      </c>
      <c r="T449" s="46" t="e">
        <f t="shared" si="58"/>
        <v>#N/A</v>
      </c>
      <c r="U449" s="46" t="e">
        <f t="shared" si="59"/>
        <v>#N/A</v>
      </c>
      <c r="V449" s="46" t="e">
        <f t="shared" si="60"/>
        <v>#N/A</v>
      </c>
      <c r="W449" s="46" t="e">
        <f t="shared" si="61"/>
        <v>#N/A</v>
      </c>
      <c r="X449" s="46" t="e">
        <f t="shared" si="62"/>
        <v>#N/A</v>
      </c>
      <c r="Y449" s="46" t="e">
        <f t="shared" si="63"/>
        <v>#N/A</v>
      </c>
    </row>
    <row r="450" spans="1:25" x14ac:dyDescent="0.3">
      <c r="A450" s="30" t="str">
        <f>IF('Pre-Survey'!A450&gt;0, 'Pre-Survey'!A450, "")</f>
        <v/>
      </c>
      <c r="B450" s="27" t="str">
        <f>IF('Pre-Survey'!$A450&gt;0, 'Pre-Survey'!AC450, "")</f>
        <v/>
      </c>
      <c r="C450" s="27" t="str">
        <f>IF('Pre-Survey'!$A450&gt;0, 'Pre-Survey'!AD450, "")</f>
        <v/>
      </c>
      <c r="D450" s="27" t="str">
        <f>IF('Pre-Survey'!$A450&gt;0, 'Pre-Survey'!AE450, "")</f>
        <v/>
      </c>
      <c r="E450" s="27" t="str">
        <f>IF('Pre-Survey'!$A450&gt;0, 'Pre-Survey'!AF450, "")</f>
        <v/>
      </c>
      <c r="F450" s="27" t="str">
        <f>IF('Pre-Survey'!$A450&gt;0, 'Pre-Survey'!AG450, "")</f>
        <v/>
      </c>
      <c r="G450" s="27" t="str">
        <f>IF('Pre-Survey'!$A450&gt;0, 'Pre-Survey'!AH450, "")</f>
        <v/>
      </c>
      <c r="H450" s="27" t="str">
        <f>IF('Pre-Survey'!$A450&gt;0, 'Pre-Survey'!AI450, "")</f>
        <v/>
      </c>
      <c r="I450" s="27" t="str">
        <f>IF('Pre-Survey'!$A450&gt;0, (SUM(B450:H450)), "")</f>
        <v/>
      </c>
      <c r="J450" s="28" t="e">
        <f>INDEX('Post-Survey'!AO:AO, MATCH('Post-Survey'!$A450, Hidden!$A:$A, 0))</f>
        <v>#N/A</v>
      </c>
      <c r="K450" s="28" t="e">
        <f>INDEX('Post-Survey'!AP:AP, MATCH('Post-Survey'!$A450, Hidden!$A:$A, 0))</f>
        <v>#N/A</v>
      </c>
      <c r="L450" s="28" t="e">
        <f>INDEX('Post-Survey'!AQ:AQ, MATCH('Post-Survey'!$A450, Hidden!$A:$A, 0))</f>
        <v>#N/A</v>
      </c>
      <c r="M450" s="28" t="e">
        <f>INDEX('Post-Survey'!AR:AR, MATCH('Post-Survey'!$A450, Hidden!$A:$A, 0))</f>
        <v>#N/A</v>
      </c>
      <c r="N450" s="28" t="e">
        <f>INDEX('Post-Survey'!AS:AS, MATCH('Post-Survey'!$A450, Hidden!$A:$A, 0))</f>
        <v>#N/A</v>
      </c>
      <c r="O450" s="28" t="e">
        <f>INDEX('Post-Survey'!AT:AT, MATCH('Post-Survey'!$A450, Hidden!$A:$A, 0))</f>
        <v>#N/A</v>
      </c>
      <c r="P450" s="28" t="e">
        <f>INDEX('Post-Survey'!AU:AU, MATCH('Post-Survey'!$A450, Hidden!$A:$A, 0))</f>
        <v>#N/A</v>
      </c>
      <c r="Q450" s="28" t="e">
        <f t="shared" si="55"/>
        <v>#N/A</v>
      </c>
      <c r="R450" s="46" t="e">
        <f t="shared" si="56"/>
        <v>#N/A</v>
      </c>
      <c r="S450" s="46" t="e">
        <f t="shared" si="57"/>
        <v>#N/A</v>
      </c>
      <c r="T450" s="46" t="e">
        <f t="shared" si="58"/>
        <v>#N/A</v>
      </c>
      <c r="U450" s="46" t="e">
        <f t="shared" si="59"/>
        <v>#N/A</v>
      </c>
      <c r="V450" s="46" t="e">
        <f t="shared" si="60"/>
        <v>#N/A</v>
      </c>
      <c r="W450" s="46" t="e">
        <f t="shared" si="61"/>
        <v>#N/A</v>
      </c>
      <c r="X450" s="46" t="e">
        <f t="shared" si="62"/>
        <v>#N/A</v>
      </c>
      <c r="Y450" s="46" t="e">
        <f t="shared" si="63"/>
        <v>#N/A</v>
      </c>
    </row>
    <row r="451" spans="1:25" x14ac:dyDescent="0.3">
      <c r="A451" s="30" t="str">
        <f>IF('Pre-Survey'!A451&gt;0, 'Pre-Survey'!A451, "")</f>
        <v/>
      </c>
      <c r="B451" s="27" t="str">
        <f>IF('Pre-Survey'!$A451&gt;0, 'Pre-Survey'!AC451, "")</f>
        <v/>
      </c>
      <c r="C451" s="27" t="str">
        <f>IF('Pre-Survey'!$A451&gt;0, 'Pre-Survey'!AD451, "")</f>
        <v/>
      </c>
      <c r="D451" s="27" t="str">
        <f>IF('Pre-Survey'!$A451&gt;0, 'Pre-Survey'!AE451, "")</f>
        <v/>
      </c>
      <c r="E451" s="27" t="str">
        <f>IF('Pre-Survey'!$A451&gt;0, 'Pre-Survey'!AF451, "")</f>
        <v/>
      </c>
      <c r="F451" s="27" t="str">
        <f>IF('Pre-Survey'!$A451&gt;0, 'Pre-Survey'!AG451, "")</f>
        <v/>
      </c>
      <c r="G451" s="27" t="str">
        <f>IF('Pre-Survey'!$A451&gt;0, 'Pre-Survey'!AH451, "")</f>
        <v/>
      </c>
      <c r="H451" s="27" t="str">
        <f>IF('Pre-Survey'!$A451&gt;0, 'Pre-Survey'!AI451, "")</f>
        <v/>
      </c>
      <c r="I451" s="27" t="str">
        <f>IF('Pre-Survey'!$A451&gt;0, (SUM(B451:H451)), "")</f>
        <v/>
      </c>
      <c r="J451" s="28" t="e">
        <f>INDEX('Post-Survey'!AO:AO, MATCH('Post-Survey'!$A451, Hidden!$A:$A, 0))</f>
        <v>#N/A</v>
      </c>
      <c r="K451" s="28" t="e">
        <f>INDEX('Post-Survey'!AP:AP, MATCH('Post-Survey'!$A451, Hidden!$A:$A, 0))</f>
        <v>#N/A</v>
      </c>
      <c r="L451" s="28" t="e">
        <f>INDEX('Post-Survey'!AQ:AQ, MATCH('Post-Survey'!$A451, Hidden!$A:$A, 0))</f>
        <v>#N/A</v>
      </c>
      <c r="M451" s="28" t="e">
        <f>INDEX('Post-Survey'!AR:AR, MATCH('Post-Survey'!$A451, Hidden!$A:$A, 0))</f>
        <v>#N/A</v>
      </c>
      <c r="N451" s="28" t="e">
        <f>INDEX('Post-Survey'!AS:AS, MATCH('Post-Survey'!$A451, Hidden!$A:$A, 0))</f>
        <v>#N/A</v>
      </c>
      <c r="O451" s="28" t="e">
        <f>INDEX('Post-Survey'!AT:AT, MATCH('Post-Survey'!$A451, Hidden!$A:$A, 0))</f>
        <v>#N/A</v>
      </c>
      <c r="P451" s="28" t="e">
        <f>INDEX('Post-Survey'!AU:AU, MATCH('Post-Survey'!$A451, Hidden!$A:$A, 0))</f>
        <v>#N/A</v>
      </c>
      <c r="Q451" s="28" t="e">
        <f t="shared" si="55"/>
        <v>#N/A</v>
      </c>
      <c r="R451" s="46" t="e">
        <f t="shared" si="56"/>
        <v>#N/A</v>
      </c>
      <c r="S451" s="46" t="e">
        <f t="shared" si="57"/>
        <v>#N/A</v>
      </c>
      <c r="T451" s="46" t="e">
        <f t="shared" si="58"/>
        <v>#N/A</v>
      </c>
      <c r="U451" s="46" t="e">
        <f t="shared" si="59"/>
        <v>#N/A</v>
      </c>
      <c r="V451" s="46" t="e">
        <f t="shared" si="60"/>
        <v>#N/A</v>
      </c>
      <c r="W451" s="46" t="e">
        <f t="shared" si="61"/>
        <v>#N/A</v>
      </c>
      <c r="X451" s="46" t="e">
        <f t="shared" si="62"/>
        <v>#N/A</v>
      </c>
      <c r="Y451" s="46" t="e">
        <f t="shared" si="63"/>
        <v>#N/A</v>
      </c>
    </row>
    <row r="452" spans="1:25" x14ac:dyDescent="0.3">
      <c r="A452" s="30" t="str">
        <f>IF('Pre-Survey'!A452&gt;0, 'Pre-Survey'!A452, "")</f>
        <v/>
      </c>
      <c r="B452" s="27" t="str">
        <f>IF('Pre-Survey'!$A452&gt;0, 'Pre-Survey'!AC452, "")</f>
        <v/>
      </c>
      <c r="C452" s="27" t="str">
        <f>IF('Pre-Survey'!$A452&gt;0, 'Pre-Survey'!AD452, "")</f>
        <v/>
      </c>
      <c r="D452" s="27" t="str">
        <f>IF('Pre-Survey'!$A452&gt;0, 'Pre-Survey'!AE452, "")</f>
        <v/>
      </c>
      <c r="E452" s="27" t="str">
        <f>IF('Pre-Survey'!$A452&gt;0, 'Pre-Survey'!AF452, "")</f>
        <v/>
      </c>
      <c r="F452" s="27" t="str">
        <f>IF('Pre-Survey'!$A452&gt;0, 'Pre-Survey'!AG452, "")</f>
        <v/>
      </c>
      <c r="G452" s="27" t="str">
        <f>IF('Pre-Survey'!$A452&gt;0, 'Pre-Survey'!AH452, "")</f>
        <v/>
      </c>
      <c r="H452" s="27" t="str">
        <f>IF('Pre-Survey'!$A452&gt;0, 'Pre-Survey'!AI452, "")</f>
        <v/>
      </c>
      <c r="I452" s="27" t="str">
        <f>IF('Pre-Survey'!$A452&gt;0, (SUM(B452:H452)), "")</f>
        <v/>
      </c>
      <c r="J452" s="28" t="e">
        <f>INDEX('Post-Survey'!AO:AO, MATCH('Post-Survey'!$A452, Hidden!$A:$A, 0))</f>
        <v>#N/A</v>
      </c>
      <c r="K452" s="28" t="e">
        <f>INDEX('Post-Survey'!AP:AP, MATCH('Post-Survey'!$A452, Hidden!$A:$A, 0))</f>
        <v>#N/A</v>
      </c>
      <c r="L452" s="28" t="e">
        <f>INDEX('Post-Survey'!AQ:AQ, MATCH('Post-Survey'!$A452, Hidden!$A:$A, 0))</f>
        <v>#N/A</v>
      </c>
      <c r="M452" s="28" t="e">
        <f>INDEX('Post-Survey'!AR:AR, MATCH('Post-Survey'!$A452, Hidden!$A:$A, 0))</f>
        <v>#N/A</v>
      </c>
      <c r="N452" s="28" t="e">
        <f>INDEX('Post-Survey'!AS:AS, MATCH('Post-Survey'!$A452, Hidden!$A:$A, 0))</f>
        <v>#N/A</v>
      </c>
      <c r="O452" s="28" t="e">
        <f>INDEX('Post-Survey'!AT:AT, MATCH('Post-Survey'!$A452, Hidden!$A:$A, 0))</f>
        <v>#N/A</v>
      </c>
      <c r="P452" s="28" t="e">
        <f>INDEX('Post-Survey'!AU:AU, MATCH('Post-Survey'!$A452, Hidden!$A:$A, 0))</f>
        <v>#N/A</v>
      </c>
      <c r="Q452" s="28" t="e">
        <f t="shared" ref="Q452:Q500" si="64">SUM(J452:P452)</f>
        <v>#N/A</v>
      </c>
      <c r="R452" s="46" t="e">
        <f t="shared" ref="R452:R500" si="65">J452-B452</f>
        <v>#N/A</v>
      </c>
      <c r="S452" s="46" t="e">
        <f t="shared" ref="S452:S500" si="66">K452-C452</f>
        <v>#N/A</v>
      </c>
      <c r="T452" s="46" t="e">
        <f t="shared" ref="T452:T500" si="67">L452-D452</f>
        <v>#N/A</v>
      </c>
      <c r="U452" s="46" t="e">
        <f t="shared" ref="U452:U500" si="68">M452-E452</f>
        <v>#N/A</v>
      </c>
      <c r="V452" s="46" t="e">
        <f t="shared" ref="V452:V500" si="69">N452-F452</f>
        <v>#N/A</v>
      </c>
      <c r="W452" s="46" t="e">
        <f t="shared" ref="W452:W500" si="70">O452-G452</f>
        <v>#N/A</v>
      </c>
      <c r="X452" s="46" t="e">
        <f t="shared" ref="X452:X500" si="71">P452-H452</f>
        <v>#N/A</v>
      </c>
      <c r="Y452" s="46" t="e">
        <f t="shared" ref="Y452:Y500" si="72">Q452-I452</f>
        <v>#N/A</v>
      </c>
    </row>
    <row r="453" spans="1:25" x14ac:dyDescent="0.3">
      <c r="A453" s="30" t="str">
        <f>IF('Pre-Survey'!A453&gt;0, 'Pre-Survey'!A453, "")</f>
        <v/>
      </c>
      <c r="B453" s="27" t="str">
        <f>IF('Pre-Survey'!$A453&gt;0, 'Pre-Survey'!AC453, "")</f>
        <v/>
      </c>
      <c r="C453" s="27" t="str">
        <f>IF('Pre-Survey'!$A453&gt;0, 'Pre-Survey'!AD453, "")</f>
        <v/>
      </c>
      <c r="D453" s="27" t="str">
        <f>IF('Pre-Survey'!$A453&gt;0, 'Pre-Survey'!AE453, "")</f>
        <v/>
      </c>
      <c r="E453" s="27" t="str">
        <f>IF('Pre-Survey'!$A453&gt;0, 'Pre-Survey'!AF453, "")</f>
        <v/>
      </c>
      <c r="F453" s="27" t="str">
        <f>IF('Pre-Survey'!$A453&gt;0, 'Pre-Survey'!AG453, "")</f>
        <v/>
      </c>
      <c r="G453" s="27" t="str">
        <f>IF('Pre-Survey'!$A453&gt;0, 'Pre-Survey'!AH453, "")</f>
        <v/>
      </c>
      <c r="H453" s="27" t="str">
        <f>IF('Pre-Survey'!$A453&gt;0, 'Pre-Survey'!AI453, "")</f>
        <v/>
      </c>
      <c r="I453" s="27" t="str">
        <f>IF('Pre-Survey'!$A453&gt;0, (SUM(B453:H453)), "")</f>
        <v/>
      </c>
      <c r="J453" s="28" t="e">
        <f>INDEX('Post-Survey'!AO:AO, MATCH('Post-Survey'!$A453, Hidden!$A:$A, 0))</f>
        <v>#N/A</v>
      </c>
      <c r="K453" s="28" t="e">
        <f>INDEX('Post-Survey'!AP:AP, MATCH('Post-Survey'!$A453, Hidden!$A:$A, 0))</f>
        <v>#N/A</v>
      </c>
      <c r="L453" s="28" t="e">
        <f>INDEX('Post-Survey'!AQ:AQ, MATCH('Post-Survey'!$A453, Hidden!$A:$A, 0))</f>
        <v>#N/A</v>
      </c>
      <c r="M453" s="28" t="e">
        <f>INDEX('Post-Survey'!AR:AR, MATCH('Post-Survey'!$A453, Hidden!$A:$A, 0))</f>
        <v>#N/A</v>
      </c>
      <c r="N453" s="28" t="e">
        <f>INDEX('Post-Survey'!AS:AS, MATCH('Post-Survey'!$A453, Hidden!$A:$A, 0))</f>
        <v>#N/A</v>
      </c>
      <c r="O453" s="28" t="e">
        <f>INDEX('Post-Survey'!AT:AT, MATCH('Post-Survey'!$A453, Hidden!$A:$A, 0))</f>
        <v>#N/A</v>
      </c>
      <c r="P453" s="28" t="e">
        <f>INDEX('Post-Survey'!AU:AU, MATCH('Post-Survey'!$A453, Hidden!$A:$A, 0))</f>
        <v>#N/A</v>
      </c>
      <c r="Q453" s="28" t="e">
        <f t="shared" si="64"/>
        <v>#N/A</v>
      </c>
      <c r="R453" s="46" t="e">
        <f t="shared" si="65"/>
        <v>#N/A</v>
      </c>
      <c r="S453" s="46" t="e">
        <f t="shared" si="66"/>
        <v>#N/A</v>
      </c>
      <c r="T453" s="46" t="e">
        <f t="shared" si="67"/>
        <v>#N/A</v>
      </c>
      <c r="U453" s="46" t="e">
        <f t="shared" si="68"/>
        <v>#N/A</v>
      </c>
      <c r="V453" s="46" t="e">
        <f t="shared" si="69"/>
        <v>#N/A</v>
      </c>
      <c r="W453" s="46" t="e">
        <f t="shared" si="70"/>
        <v>#N/A</v>
      </c>
      <c r="X453" s="46" t="e">
        <f t="shared" si="71"/>
        <v>#N/A</v>
      </c>
      <c r="Y453" s="46" t="e">
        <f t="shared" si="72"/>
        <v>#N/A</v>
      </c>
    </row>
    <row r="454" spans="1:25" x14ac:dyDescent="0.3">
      <c r="A454" s="30" t="str">
        <f>IF('Pre-Survey'!A454&gt;0, 'Pre-Survey'!A454, "")</f>
        <v/>
      </c>
      <c r="B454" s="27" t="str">
        <f>IF('Pre-Survey'!$A454&gt;0, 'Pre-Survey'!AC454, "")</f>
        <v/>
      </c>
      <c r="C454" s="27" t="str">
        <f>IF('Pre-Survey'!$A454&gt;0, 'Pre-Survey'!AD454, "")</f>
        <v/>
      </c>
      <c r="D454" s="27" t="str">
        <f>IF('Pre-Survey'!$A454&gt;0, 'Pre-Survey'!AE454, "")</f>
        <v/>
      </c>
      <c r="E454" s="27" t="str">
        <f>IF('Pre-Survey'!$A454&gt;0, 'Pre-Survey'!AF454, "")</f>
        <v/>
      </c>
      <c r="F454" s="27" t="str">
        <f>IF('Pre-Survey'!$A454&gt;0, 'Pre-Survey'!AG454, "")</f>
        <v/>
      </c>
      <c r="G454" s="27" t="str">
        <f>IF('Pre-Survey'!$A454&gt;0, 'Pre-Survey'!AH454, "")</f>
        <v/>
      </c>
      <c r="H454" s="27" t="str">
        <f>IF('Pre-Survey'!$A454&gt;0, 'Pre-Survey'!AI454, "")</f>
        <v/>
      </c>
      <c r="I454" s="27" t="str">
        <f>IF('Pre-Survey'!$A454&gt;0, (SUM(B454:H454)), "")</f>
        <v/>
      </c>
      <c r="J454" s="28" t="e">
        <f>INDEX('Post-Survey'!AO:AO, MATCH('Post-Survey'!$A454, Hidden!$A:$A, 0))</f>
        <v>#N/A</v>
      </c>
      <c r="K454" s="28" t="e">
        <f>INDEX('Post-Survey'!AP:AP, MATCH('Post-Survey'!$A454, Hidden!$A:$A, 0))</f>
        <v>#N/A</v>
      </c>
      <c r="L454" s="28" t="e">
        <f>INDEX('Post-Survey'!AQ:AQ, MATCH('Post-Survey'!$A454, Hidden!$A:$A, 0))</f>
        <v>#N/A</v>
      </c>
      <c r="M454" s="28" t="e">
        <f>INDEX('Post-Survey'!AR:AR, MATCH('Post-Survey'!$A454, Hidden!$A:$A, 0))</f>
        <v>#N/A</v>
      </c>
      <c r="N454" s="28" t="e">
        <f>INDEX('Post-Survey'!AS:AS, MATCH('Post-Survey'!$A454, Hidden!$A:$A, 0))</f>
        <v>#N/A</v>
      </c>
      <c r="O454" s="28" t="e">
        <f>INDEX('Post-Survey'!AT:AT, MATCH('Post-Survey'!$A454, Hidden!$A:$A, 0))</f>
        <v>#N/A</v>
      </c>
      <c r="P454" s="28" t="e">
        <f>INDEX('Post-Survey'!AU:AU, MATCH('Post-Survey'!$A454, Hidden!$A:$A, 0))</f>
        <v>#N/A</v>
      </c>
      <c r="Q454" s="28" t="e">
        <f t="shared" si="64"/>
        <v>#N/A</v>
      </c>
      <c r="R454" s="46" t="e">
        <f t="shared" si="65"/>
        <v>#N/A</v>
      </c>
      <c r="S454" s="46" t="e">
        <f t="shared" si="66"/>
        <v>#N/A</v>
      </c>
      <c r="T454" s="46" t="e">
        <f t="shared" si="67"/>
        <v>#N/A</v>
      </c>
      <c r="U454" s="46" t="e">
        <f t="shared" si="68"/>
        <v>#N/A</v>
      </c>
      <c r="V454" s="46" t="e">
        <f t="shared" si="69"/>
        <v>#N/A</v>
      </c>
      <c r="W454" s="46" t="e">
        <f t="shared" si="70"/>
        <v>#N/A</v>
      </c>
      <c r="X454" s="46" t="e">
        <f t="shared" si="71"/>
        <v>#N/A</v>
      </c>
      <c r="Y454" s="46" t="e">
        <f t="shared" si="72"/>
        <v>#N/A</v>
      </c>
    </row>
    <row r="455" spans="1:25" x14ac:dyDescent="0.3">
      <c r="A455" s="30" t="str">
        <f>IF('Pre-Survey'!A455&gt;0, 'Pre-Survey'!A455, "")</f>
        <v/>
      </c>
      <c r="B455" s="27" t="str">
        <f>IF('Pre-Survey'!$A455&gt;0, 'Pre-Survey'!AC455, "")</f>
        <v/>
      </c>
      <c r="C455" s="27" t="str">
        <f>IF('Pre-Survey'!$A455&gt;0, 'Pre-Survey'!AD455, "")</f>
        <v/>
      </c>
      <c r="D455" s="27" t="str">
        <f>IF('Pre-Survey'!$A455&gt;0, 'Pre-Survey'!AE455, "")</f>
        <v/>
      </c>
      <c r="E455" s="27" t="str">
        <f>IF('Pre-Survey'!$A455&gt;0, 'Pre-Survey'!AF455, "")</f>
        <v/>
      </c>
      <c r="F455" s="27" t="str">
        <f>IF('Pre-Survey'!$A455&gt;0, 'Pre-Survey'!AG455, "")</f>
        <v/>
      </c>
      <c r="G455" s="27" t="str">
        <f>IF('Pre-Survey'!$A455&gt;0, 'Pre-Survey'!AH455, "")</f>
        <v/>
      </c>
      <c r="H455" s="27" t="str">
        <f>IF('Pre-Survey'!$A455&gt;0, 'Pre-Survey'!AI455, "")</f>
        <v/>
      </c>
      <c r="I455" s="27" t="str">
        <f>IF('Pre-Survey'!$A455&gt;0, (SUM(B455:H455)), "")</f>
        <v/>
      </c>
      <c r="J455" s="28" t="e">
        <f>INDEX('Post-Survey'!AO:AO, MATCH('Post-Survey'!$A455, Hidden!$A:$A, 0))</f>
        <v>#N/A</v>
      </c>
      <c r="K455" s="28" t="e">
        <f>INDEX('Post-Survey'!AP:AP, MATCH('Post-Survey'!$A455, Hidden!$A:$A, 0))</f>
        <v>#N/A</v>
      </c>
      <c r="L455" s="28" t="e">
        <f>INDEX('Post-Survey'!AQ:AQ, MATCH('Post-Survey'!$A455, Hidden!$A:$A, 0))</f>
        <v>#N/A</v>
      </c>
      <c r="M455" s="28" t="e">
        <f>INDEX('Post-Survey'!AR:AR, MATCH('Post-Survey'!$A455, Hidden!$A:$A, 0))</f>
        <v>#N/A</v>
      </c>
      <c r="N455" s="28" t="e">
        <f>INDEX('Post-Survey'!AS:AS, MATCH('Post-Survey'!$A455, Hidden!$A:$A, 0))</f>
        <v>#N/A</v>
      </c>
      <c r="O455" s="28" t="e">
        <f>INDEX('Post-Survey'!AT:AT, MATCH('Post-Survey'!$A455, Hidden!$A:$A, 0))</f>
        <v>#N/A</v>
      </c>
      <c r="P455" s="28" t="e">
        <f>INDEX('Post-Survey'!AU:AU, MATCH('Post-Survey'!$A455, Hidden!$A:$A, 0))</f>
        <v>#N/A</v>
      </c>
      <c r="Q455" s="28" t="e">
        <f t="shared" si="64"/>
        <v>#N/A</v>
      </c>
      <c r="R455" s="46" t="e">
        <f t="shared" si="65"/>
        <v>#N/A</v>
      </c>
      <c r="S455" s="46" t="e">
        <f t="shared" si="66"/>
        <v>#N/A</v>
      </c>
      <c r="T455" s="46" t="e">
        <f t="shared" si="67"/>
        <v>#N/A</v>
      </c>
      <c r="U455" s="46" t="e">
        <f t="shared" si="68"/>
        <v>#N/A</v>
      </c>
      <c r="V455" s="46" t="e">
        <f t="shared" si="69"/>
        <v>#N/A</v>
      </c>
      <c r="W455" s="46" t="e">
        <f t="shared" si="70"/>
        <v>#N/A</v>
      </c>
      <c r="X455" s="46" t="e">
        <f t="shared" si="71"/>
        <v>#N/A</v>
      </c>
      <c r="Y455" s="46" t="e">
        <f t="shared" si="72"/>
        <v>#N/A</v>
      </c>
    </row>
    <row r="456" spans="1:25" x14ac:dyDescent="0.3">
      <c r="A456" s="30" t="str">
        <f>IF('Pre-Survey'!A456&gt;0, 'Pre-Survey'!A456, "")</f>
        <v/>
      </c>
      <c r="B456" s="27" t="str">
        <f>IF('Pre-Survey'!$A456&gt;0, 'Pre-Survey'!AC456, "")</f>
        <v/>
      </c>
      <c r="C456" s="27" t="str">
        <f>IF('Pre-Survey'!$A456&gt;0, 'Pre-Survey'!AD456, "")</f>
        <v/>
      </c>
      <c r="D456" s="27" t="str">
        <f>IF('Pre-Survey'!$A456&gt;0, 'Pre-Survey'!AE456, "")</f>
        <v/>
      </c>
      <c r="E456" s="27" t="str">
        <f>IF('Pre-Survey'!$A456&gt;0, 'Pre-Survey'!AF456, "")</f>
        <v/>
      </c>
      <c r="F456" s="27" t="str">
        <f>IF('Pre-Survey'!$A456&gt;0, 'Pre-Survey'!AG456, "")</f>
        <v/>
      </c>
      <c r="G456" s="27" t="str">
        <f>IF('Pre-Survey'!$A456&gt;0, 'Pre-Survey'!AH456, "")</f>
        <v/>
      </c>
      <c r="H456" s="27" t="str">
        <f>IF('Pre-Survey'!$A456&gt;0, 'Pre-Survey'!AI456, "")</f>
        <v/>
      </c>
      <c r="I456" s="27" t="str">
        <f>IF('Pre-Survey'!$A456&gt;0, (SUM(B456:H456)), "")</f>
        <v/>
      </c>
      <c r="J456" s="28" t="e">
        <f>INDEX('Post-Survey'!AO:AO, MATCH('Post-Survey'!$A456, Hidden!$A:$A, 0))</f>
        <v>#N/A</v>
      </c>
      <c r="K456" s="28" t="e">
        <f>INDEX('Post-Survey'!AP:AP, MATCH('Post-Survey'!$A456, Hidden!$A:$A, 0))</f>
        <v>#N/A</v>
      </c>
      <c r="L456" s="28" t="e">
        <f>INDEX('Post-Survey'!AQ:AQ, MATCH('Post-Survey'!$A456, Hidden!$A:$A, 0))</f>
        <v>#N/A</v>
      </c>
      <c r="M456" s="28" t="e">
        <f>INDEX('Post-Survey'!AR:AR, MATCH('Post-Survey'!$A456, Hidden!$A:$A, 0))</f>
        <v>#N/A</v>
      </c>
      <c r="N456" s="28" t="e">
        <f>INDEX('Post-Survey'!AS:AS, MATCH('Post-Survey'!$A456, Hidden!$A:$A, 0))</f>
        <v>#N/A</v>
      </c>
      <c r="O456" s="28" t="e">
        <f>INDEX('Post-Survey'!AT:AT, MATCH('Post-Survey'!$A456, Hidden!$A:$A, 0))</f>
        <v>#N/A</v>
      </c>
      <c r="P456" s="28" t="e">
        <f>INDEX('Post-Survey'!AU:AU, MATCH('Post-Survey'!$A456, Hidden!$A:$A, 0))</f>
        <v>#N/A</v>
      </c>
      <c r="Q456" s="28" t="e">
        <f t="shared" si="64"/>
        <v>#N/A</v>
      </c>
      <c r="R456" s="46" t="e">
        <f t="shared" si="65"/>
        <v>#N/A</v>
      </c>
      <c r="S456" s="46" t="e">
        <f t="shared" si="66"/>
        <v>#N/A</v>
      </c>
      <c r="T456" s="46" t="e">
        <f t="shared" si="67"/>
        <v>#N/A</v>
      </c>
      <c r="U456" s="46" t="e">
        <f t="shared" si="68"/>
        <v>#N/A</v>
      </c>
      <c r="V456" s="46" t="e">
        <f t="shared" si="69"/>
        <v>#N/A</v>
      </c>
      <c r="W456" s="46" t="e">
        <f t="shared" si="70"/>
        <v>#N/A</v>
      </c>
      <c r="X456" s="46" t="e">
        <f t="shared" si="71"/>
        <v>#N/A</v>
      </c>
      <c r="Y456" s="46" t="e">
        <f t="shared" si="72"/>
        <v>#N/A</v>
      </c>
    </row>
    <row r="457" spans="1:25" x14ac:dyDescent="0.3">
      <c r="A457" s="30" t="str">
        <f>IF('Pre-Survey'!A457&gt;0, 'Pre-Survey'!A457, "")</f>
        <v/>
      </c>
      <c r="B457" s="27" t="str">
        <f>IF('Pre-Survey'!$A457&gt;0, 'Pre-Survey'!AC457, "")</f>
        <v/>
      </c>
      <c r="C457" s="27" t="str">
        <f>IF('Pre-Survey'!$A457&gt;0, 'Pre-Survey'!AD457, "")</f>
        <v/>
      </c>
      <c r="D457" s="27" t="str">
        <f>IF('Pre-Survey'!$A457&gt;0, 'Pre-Survey'!AE457, "")</f>
        <v/>
      </c>
      <c r="E457" s="27" t="str">
        <f>IF('Pre-Survey'!$A457&gt;0, 'Pre-Survey'!AF457, "")</f>
        <v/>
      </c>
      <c r="F457" s="27" t="str">
        <f>IF('Pre-Survey'!$A457&gt;0, 'Pre-Survey'!AG457, "")</f>
        <v/>
      </c>
      <c r="G457" s="27" t="str">
        <f>IF('Pre-Survey'!$A457&gt;0, 'Pre-Survey'!AH457, "")</f>
        <v/>
      </c>
      <c r="H457" s="27" t="str">
        <f>IF('Pre-Survey'!$A457&gt;0, 'Pre-Survey'!AI457, "")</f>
        <v/>
      </c>
      <c r="I457" s="27" t="str">
        <f>IF('Pre-Survey'!$A457&gt;0, (SUM(B457:H457)), "")</f>
        <v/>
      </c>
      <c r="J457" s="28" t="e">
        <f>INDEX('Post-Survey'!AO:AO, MATCH('Post-Survey'!$A457, Hidden!$A:$A, 0))</f>
        <v>#N/A</v>
      </c>
      <c r="K457" s="28" t="e">
        <f>INDEX('Post-Survey'!AP:AP, MATCH('Post-Survey'!$A457, Hidden!$A:$A, 0))</f>
        <v>#N/A</v>
      </c>
      <c r="L457" s="28" t="e">
        <f>INDEX('Post-Survey'!AQ:AQ, MATCH('Post-Survey'!$A457, Hidden!$A:$A, 0))</f>
        <v>#N/A</v>
      </c>
      <c r="M457" s="28" t="e">
        <f>INDEX('Post-Survey'!AR:AR, MATCH('Post-Survey'!$A457, Hidden!$A:$A, 0))</f>
        <v>#N/A</v>
      </c>
      <c r="N457" s="28" t="e">
        <f>INDEX('Post-Survey'!AS:AS, MATCH('Post-Survey'!$A457, Hidden!$A:$A, 0))</f>
        <v>#N/A</v>
      </c>
      <c r="O457" s="28" t="e">
        <f>INDEX('Post-Survey'!AT:AT, MATCH('Post-Survey'!$A457, Hidden!$A:$A, 0))</f>
        <v>#N/A</v>
      </c>
      <c r="P457" s="28" t="e">
        <f>INDEX('Post-Survey'!AU:AU, MATCH('Post-Survey'!$A457, Hidden!$A:$A, 0))</f>
        <v>#N/A</v>
      </c>
      <c r="Q457" s="28" t="e">
        <f t="shared" si="64"/>
        <v>#N/A</v>
      </c>
      <c r="R457" s="46" t="e">
        <f t="shared" si="65"/>
        <v>#N/A</v>
      </c>
      <c r="S457" s="46" t="e">
        <f t="shared" si="66"/>
        <v>#N/A</v>
      </c>
      <c r="T457" s="46" t="e">
        <f t="shared" si="67"/>
        <v>#N/A</v>
      </c>
      <c r="U457" s="46" t="e">
        <f t="shared" si="68"/>
        <v>#N/A</v>
      </c>
      <c r="V457" s="46" t="e">
        <f t="shared" si="69"/>
        <v>#N/A</v>
      </c>
      <c r="W457" s="46" t="e">
        <f t="shared" si="70"/>
        <v>#N/A</v>
      </c>
      <c r="X457" s="46" t="e">
        <f t="shared" si="71"/>
        <v>#N/A</v>
      </c>
      <c r="Y457" s="46" t="e">
        <f t="shared" si="72"/>
        <v>#N/A</v>
      </c>
    </row>
    <row r="458" spans="1:25" x14ac:dyDescent="0.3">
      <c r="A458" s="30" t="str">
        <f>IF('Pre-Survey'!A458&gt;0, 'Pre-Survey'!A458, "")</f>
        <v/>
      </c>
      <c r="B458" s="27" t="str">
        <f>IF('Pre-Survey'!$A458&gt;0, 'Pre-Survey'!AC458, "")</f>
        <v/>
      </c>
      <c r="C458" s="27" t="str">
        <f>IF('Pre-Survey'!$A458&gt;0, 'Pre-Survey'!AD458, "")</f>
        <v/>
      </c>
      <c r="D458" s="27" t="str">
        <f>IF('Pre-Survey'!$A458&gt;0, 'Pre-Survey'!AE458, "")</f>
        <v/>
      </c>
      <c r="E458" s="27" t="str">
        <f>IF('Pre-Survey'!$A458&gt;0, 'Pre-Survey'!AF458, "")</f>
        <v/>
      </c>
      <c r="F458" s="27" t="str">
        <f>IF('Pre-Survey'!$A458&gt;0, 'Pre-Survey'!AG458, "")</f>
        <v/>
      </c>
      <c r="G458" s="27" t="str">
        <f>IF('Pre-Survey'!$A458&gt;0, 'Pre-Survey'!AH458, "")</f>
        <v/>
      </c>
      <c r="H458" s="27" t="str">
        <f>IF('Pre-Survey'!$A458&gt;0, 'Pre-Survey'!AI458, "")</f>
        <v/>
      </c>
      <c r="I458" s="27" t="str">
        <f>IF('Pre-Survey'!$A458&gt;0, (SUM(B458:H458)), "")</f>
        <v/>
      </c>
      <c r="J458" s="28" t="e">
        <f>INDEX('Post-Survey'!AO:AO, MATCH('Post-Survey'!$A458, Hidden!$A:$A, 0))</f>
        <v>#N/A</v>
      </c>
      <c r="K458" s="28" t="e">
        <f>INDEX('Post-Survey'!AP:AP, MATCH('Post-Survey'!$A458, Hidden!$A:$A, 0))</f>
        <v>#N/A</v>
      </c>
      <c r="L458" s="28" t="e">
        <f>INDEX('Post-Survey'!AQ:AQ, MATCH('Post-Survey'!$A458, Hidden!$A:$A, 0))</f>
        <v>#N/A</v>
      </c>
      <c r="M458" s="28" t="e">
        <f>INDEX('Post-Survey'!AR:AR, MATCH('Post-Survey'!$A458, Hidden!$A:$A, 0))</f>
        <v>#N/A</v>
      </c>
      <c r="N458" s="28" t="e">
        <f>INDEX('Post-Survey'!AS:AS, MATCH('Post-Survey'!$A458, Hidden!$A:$A, 0))</f>
        <v>#N/A</v>
      </c>
      <c r="O458" s="28" t="e">
        <f>INDEX('Post-Survey'!AT:AT, MATCH('Post-Survey'!$A458, Hidden!$A:$A, 0))</f>
        <v>#N/A</v>
      </c>
      <c r="P458" s="28" t="e">
        <f>INDEX('Post-Survey'!AU:AU, MATCH('Post-Survey'!$A458, Hidden!$A:$A, 0))</f>
        <v>#N/A</v>
      </c>
      <c r="Q458" s="28" t="e">
        <f t="shared" si="64"/>
        <v>#N/A</v>
      </c>
      <c r="R458" s="46" t="e">
        <f t="shared" si="65"/>
        <v>#N/A</v>
      </c>
      <c r="S458" s="46" t="e">
        <f t="shared" si="66"/>
        <v>#N/A</v>
      </c>
      <c r="T458" s="46" t="e">
        <f t="shared" si="67"/>
        <v>#N/A</v>
      </c>
      <c r="U458" s="46" t="e">
        <f t="shared" si="68"/>
        <v>#N/A</v>
      </c>
      <c r="V458" s="46" t="e">
        <f t="shared" si="69"/>
        <v>#N/A</v>
      </c>
      <c r="W458" s="46" t="e">
        <f t="shared" si="70"/>
        <v>#N/A</v>
      </c>
      <c r="X458" s="46" t="e">
        <f t="shared" si="71"/>
        <v>#N/A</v>
      </c>
      <c r="Y458" s="46" t="e">
        <f t="shared" si="72"/>
        <v>#N/A</v>
      </c>
    </row>
    <row r="459" spans="1:25" x14ac:dyDescent="0.3">
      <c r="A459" s="30" t="str">
        <f>IF('Pre-Survey'!A459&gt;0, 'Pre-Survey'!A459, "")</f>
        <v/>
      </c>
      <c r="B459" s="27" t="str">
        <f>IF('Pre-Survey'!$A459&gt;0, 'Pre-Survey'!AC459, "")</f>
        <v/>
      </c>
      <c r="C459" s="27" t="str">
        <f>IF('Pre-Survey'!$A459&gt;0, 'Pre-Survey'!AD459, "")</f>
        <v/>
      </c>
      <c r="D459" s="27" t="str">
        <f>IF('Pre-Survey'!$A459&gt;0, 'Pre-Survey'!AE459, "")</f>
        <v/>
      </c>
      <c r="E459" s="27" t="str">
        <f>IF('Pre-Survey'!$A459&gt;0, 'Pre-Survey'!AF459, "")</f>
        <v/>
      </c>
      <c r="F459" s="27" t="str">
        <f>IF('Pre-Survey'!$A459&gt;0, 'Pre-Survey'!AG459, "")</f>
        <v/>
      </c>
      <c r="G459" s="27" t="str">
        <f>IF('Pre-Survey'!$A459&gt;0, 'Pre-Survey'!AH459, "")</f>
        <v/>
      </c>
      <c r="H459" s="27" t="str">
        <f>IF('Pre-Survey'!$A459&gt;0, 'Pre-Survey'!AI459, "")</f>
        <v/>
      </c>
      <c r="I459" s="27" t="str">
        <f>IF('Pre-Survey'!$A459&gt;0, (SUM(B459:H459)), "")</f>
        <v/>
      </c>
      <c r="J459" s="28" t="e">
        <f>INDEX('Post-Survey'!AO:AO, MATCH('Post-Survey'!$A459, Hidden!$A:$A, 0))</f>
        <v>#N/A</v>
      </c>
      <c r="K459" s="28" t="e">
        <f>INDEX('Post-Survey'!AP:AP, MATCH('Post-Survey'!$A459, Hidden!$A:$A, 0))</f>
        <v>#N/A</v>
      </c>
      <c r="L459" s="28" t="e">
        <f>INDEX('Post-Survey'!AQ:AQ, MATCH('Post-Survey'!$A459, Hidden!$A:$A, 0))</f>
        <v>#N/A</v>
      </c>
      <c r="M459" s="28" t="e">
        <f>INDEX('Post-Survey'!AR:AR, MATCH('Post-Survey'!$A459, Hidden!$A:$A, 0))</f>
        <v>#N/A</v>
      </c>
      <c r="N459" s="28" t="e">
        <f>INDEX('Post-Survey'!AS:AS, MATCH('Post-Survey'!$A459, Hidden!$A:$A, 0))</f>
        <v>#N/A</v>
      </c>
      <c r="O459" s="28" t="e">
        <f>INDEX('Post-Survey'!AT:AT, MATCH('Post-Survey'!$A459, Hidden!$A:$A, 0))</f>
        <v>#N/A</v>
      </c>
      <c r="P459" s="28" t="e">
        <f>INDEX('Post-Survey'!AU:AU, MATCH('Post-Survey'!$A459, Hidden!$A:$A, 0))</f>
        <v>#N/A</v>
      </c>
      <c r="Q459" s="28" t="e">
        <f t="shared" si="64"/>
        <v>#N/A</v>
      </c>
      <c r="R459" s="46" t="e">
        <f t="shared" si="65"/>
        <v>#N/A</v>
      </c>
      <c r="S459" s="46" t="e">
        <f t="shared" si="66"/>
        <v>#N/A</v>
      </c>
      <c r="T459" s="46" t="e">
        <f t="shared" si="67"/>
        <v>#N/A</v>
      </c>
      <c r="U459" s="46" t="e">
        <f t="shared" si="68"/>
        <v>#N/A</v>
      </c>
      <c r="V459" s="46" t="e">
        <f t="shared" si="69"/>
        <v>#N/A</v>
      </c>
      <c r="W459" s="46" t="e">
        <f t="shared" si="70"/>
        <v>#N/A</v>
      </c>
      <c r="X459" s="46" t="e">
        <f t="shared" si="71"/>
        <v>#N/A</v>
      </c>
      <c r="Y459" s="46" t="e">
        <f t="shared" si="72"/>
        <v>#N/A</v>
      </c>
    </row>
    <row r="460" spans="1:25" x14ac:dyDescent="0.3">
      <c r="A460" s="30" t="str">
        <f>IF('Pre-Survey'!A460&gt;0, 'Pre-Survey'!A460, "")</f>
        <v/>
      </c>
      <c r="B460" s="27" t="str">
        <f>IF('Pre-Survey'!$A460&gt;0, 'Pre-Survey'!AC460, "")</f>
        <v/>
      </c>
      <c r="C460" s="27" t="str">
        <f>IF('Pre-Survey'!$A460&gt;0, 'Pre-Survey'!AD460, "")</f>
        <v/>
      </c>
      <c r="D460" s="27" t="str">
        <f>IF('Pre-Survey'!$A460&gt;0, 'Pre-Survey'!AE460, "")</f>
        <v/>
      </c>
      <c r="E460" s="27" t="str">
        <f>IF('Pre-Survey'!$A460&gt;0, 'Pre-Survey'!AF460, "")</f>
        <v/>
      </c>
      <c r="F460" s="27" t="str">
        <f>IF('Pre-Survey'!$A460&gt;0, 'Pre-Survey'!AG460, "")</f>
        <v/>
      </c>
      <c r="G460" s="27" t="str">
        <f>IF('Pre-Survey'!$A460&gt;0, 'Pre-Survey'!AH460, "")</f>
        <v/>
      </c>
      <c r="H460" s="27" t="str">
        <f>IF('Pre-Survey'!$A460&gt;0, 'Pre-Survey'!AI460, "")</f>
        <v/>
      </c>
      <c r="I460" s="27" t="str">
        <f>IF('Pre-Survey'!$A460&gt;0, (SUM(B460:H460)), "")</f>
        <v/>
      </c>
      <c r="J460" s="28" t="e">
        <f>INDEX('Post-Survey'!AO:AO, MATCH('Post-Survey'!$A460, Hidden!$A:$A, 0))</f>
        <v>#N/A</v>
      </c>
      <c r="K460" s="28" t="e">
        <f>INDEX('Post-Survey'!AP:AP, MATCH('Post-Survey'!$A460, Hidden!$A:$A, 0))</f>
        <v>#N/A</v>
      </c>
      <c r="L460" s="28" t="e">
        <f>INDEX('Post-Survey'!AQ:AQ, MATCH('Post-Survey'!$A460, Hidden!$A:$A, 0))</f>
        <v>#N/A</v>
      </c>
      <c r="M460" s="28" t="e">
        <f>INDEX('Post-Survey'!AR:AR, MATCH('Post-Survey'!$A460, Hidden!$A:$A, 0))</f>
        <v>#N/A</v>
      </c>
      <c r="N460" s="28" t="e">
        <f>INDEX('Post-Survey'!AS:AS, MATCH('Post-Survey'!$A460, Hidden!$A:$A, 0))</f>
        <v>#N/A</v>
      </c>
      <c r="O460" s="28" t="e">
        <f>INDEX('Post-Survey'!AT:AT, MATCH('Post-Survey'!$A460, Hidden!$A:$A, 0))</f>
        <v>#N/A</v>
      </c>
      <c r="P460" s="28" t="e">
        <f>INDEX('Post-Survey'!AU:AU, MATCH('Post-Survey'!$A460, Hidden!$A:$A, 0))</f>
        <v>#N/A</v>
      </c>
      <c r="Q460" s="28" t="e">
        <f t="shared" si="64"/>
        <v>#N/A</v>
      </c>
      <c r="R460" s="46" t="e">
        <f t="shared" si="65"/>
        <v>#N/A</v>
      </c>
      <c r="S460" s="46" t="e">
        <f t="shared" si="66"/>
        <v>#N/A</v>
      </c>
      <c r="T460" s="46" t="e">
        <f t="shared" si="67"/>
        <v>#N/A</v>
      </c>
      <c r="U460" s="46" t="e">
        <f t="shared" si="68"/>
        <v>#N/A</v>
      </c>
      <c r="V460" s="46" t="e">
        <f t="shared" si="69"/>
        <v>#N/A</v>
      </c>
      <c r="W460" s="46" t="e">
        <f t="shared" si="70"/>
        <v>#N/A</v>
      </c>
      <c r="X460" s="46" t="e">
        <f t="shared" si="71"/>
        <v>#N/A</v>
      </c>
      <c r="Y460" s="46" t="e">
        <f t="shared" si="72"/>
        <v>#N/A</v>
      </c>
    </row>
    <row r="461" spans="1:25" x14ac:dyDescent="0.3">
      <c r="A461" s="30" t="str">
        <f>IF('Pre-Survey'!A461&gt;0, 'Pre-Survey'!A461, "")</f>
        <v/>
      </c>
      <c r="B461" s="27" t="str">
        <f>IF('Pre-Survey'!$A461&gt;0, 'Pre-Survey'!AC461, "")</f>
        <v/>
      </c>
      <c r="C461" s="27" t="str">
        <f>IF('Pre-Survey'!$A461&gt;0, 'Pre-Survey'!AD461, "")</f>
        <v/>
      </c>
      <c r="D461" s="27" t="str">
        <f>IF('Pre-Survey'!$A461&gt;0, 'Pre-Survey'!AE461, "")</f>
        <v/>
      </c>
      <c r="E461" s="27" t="str">
        <f>IF('Pre-Survey'!$A461&gt;0, 'Pre-Survey'!AF461, "")</f>
        <v/>
      </c>
      <c r="F461" s="27" t="str">
        <f>IF('Pre-Survey'!$A461&gt;0, 'Pre-Survey'!AG461, "")</f>
        <v/>
      </c>
      <c r="G461" s="27" t="str">
        <f>IF('Pre-Survey'!$A461&gt;0, 'Pre-Survey'!AH461, "")</f>
        <v/>
      </c>
      <c r="H461" s="27" t="str">
        <f>IF('Pre-Survey'!$A461&gt;0, 'Pre-Survey'!AI461, "")</f>
        <v/>
      </c>
      <c r="I461" s="27" t="str">
        <f>IF('Pre-Survey'!$A461&gt;0, (SUM(B461:H461)), "")</f>
        <v/>
      </c>
      <c r="J461" s="28" t="e">
        <f>INDEX('Post-Survey'!AO:AO, MATCH('Post-Survey'!$A461, Hidden!$A:$A, 0))</f>
        <v>#N/A</v>
      </c>
      <c r="K461" s="28" t="e">
        <f>INDEX('Post-Survey'!AP:AP, MATCH('Post-Survey'!$A461, Hidden!$A:$A, 0))</f>
        <v>#N/A</v>
      </c>
      <c r="L461" s="28" t="e">
        <f>INDEX('Post-Survey'!AQ:AQ, MATCH('Post-Survey'!$A461, Hidden!$A:$A, 0))</f>
        <v>#N/A</v>
      </c>
      <c r="M461" s="28" t="e">
        <f>INDEX('Post-Survey'!AR:AR, MATCH('Post-Survey'!$A461, Hidden!$A:$A, 0))</f>
        <v>#N/A</v>
      </c>
      <c r="N461" s="28" t="e">
        <f>INDEX('Post-Survey'!AS:AS, MATCH('Post-Survey'!$A461, Hidden!$A:$A, 0))</f>
        <v>#N/A</v>
      </c>
      <c r="O461" s="28" t="e">
        <f>INDEX('Post-Survey'!AT:AT, MATCH('Post-Survey'!$A461, Hidden!$A:$A, 0))</f>
        <v>#N/A</v>
      </c>
      <c r="P461" s="28" t="e">
        <f>INDEX('Post-Survey'!AU:AU, MATCH('Post-Survey'!$A461, Hidden!$A:$A, 0))</f>
        <v>#N/A</v>
      </c>
      <c r="Q461" s="28" t="e">
        <f t="shared" si="64"/>
        <v>#N/A</v>
      </c>
      <c r="R461" s="46" t="e">
        <f t="shared" si="65"/>
        <v>#N/A</v>
      </c>
      <c r="S461" s="46" t="e">
        <f t="shared" si="66"/>
        <v>#N/A</v>
      </c>
      <c r="T461" s="46" t="e">
        <f t="shared" si="67"/>
        <v>#N/A</v>
      </c>
      <c r="U461" s="46" t="e">
        <f t="shared" si="68"/>
        <v>#N/A</v>
      </c>
      <c r="V461" s="46" t="e">
        <f t="shared" si="69"/>
        <v>#N/A</v>
      </c>
      <c r="W461" s="46" t="e">
        <f t="shared" si="70"/>
        <v>#N/A</v>
      </c>
      <c r="X461" s="46" t="e">
        <f t="shared" si="71"/>
        <v>#N/A</v>
      </c>
      <c r="Y461" s="46" t="e">
        <f t="shared" si="72"/>
        <v>#N/A</v>
      </c>
    </row>
    <row r="462" spans="1:25" x14ac:dyDescent="0.3">
      <c r="A462" s="30" t="str">
        <f>IF('Pre-Survey'!A462&gt;0, 'Pre-Survey'!A462, "")</f>
        <v/>
      </c>
      <c r="B462" s="27" t="str">
        <f>IF('Pre-Survey'!$A462&gt;0, 'Pre-Survey'!AC462, "")</f>
        <v/>
      </c>
      <c r="C462" s="27" t="str">
        <f>IF('Pre-Survey'!$A462&gt;0, 'Pre-Survey'!AD462, "")</f>
        <v/>
      </c>
      <c r="D462" s="27" t="str">
        <f>IF('Pre-Survey'!$A462&gt;0, 'Pre-Survey'!AE462, "")</f>
        <v/>
      </c>
      <c r="E462" s="27" t="str">
        <f>IF('Pre-Survey'!$A462&gt;0, 'Pre-Survey'!AF462, "")</f>
        <v/>
      </c>
      <c r="F462" s="27" t="str">
        <f>IF('Pre-Survey'!$A462&gt;0, 'Pre-Survey'!AG462, "")</f>
        <v/>
      </c>
      <c r="G462" s="27" t="str">
        <f>IF('Pre-Survey'!$A462&gt;0, 'Pre-Survey'!AH462, "")</f>
        <v/>
      </c>
      <c r="H462" s="27" t="str">
        <f>IF('Pre-Survey'!$A462&gt;0, 'Pre-Survey'!AI462, "")</f>
        <v/>
      </c>
      <c r="I462" s="27" t="str">
        <f>IF('Pre-Survey'!$A462&gt;0, (SUM(B462:H462)), "")</f>
        <v/>
      </c>
      <c r="J462" s="28" t="e">
        <f>INDEX('Post-Survey'!AO:AO, MATCH('Post-Survey'!$A462, Hidden!$A:$A, 0))</f>
        <v>#N/A</v>
      </c>
      <c r="K462" s="28" t="e">
        <f>INDEX('Post-Survey'!AP:AP, MATCH('Post-Survey'!$A462, Hidden!$A:$A, 0))</f>
        <v>#N/A</v>
      </c>
      <c r="L462" s="28" t="e">
        <f>INDEX('Post-Survey'!AQ:AQ, MATCH('Post-Survey'!$A462, Hidden!$A:$A, 0))</f>
        <v>#N/A</v>
      </c>
      <c r="M462" s="28" t="e">
        <f>INDEX('Post-Survey'!AR:AR, MATCH('Post-Survey'!$A462, Hidden!$A:$A, 0))</f>
        <v>#N/A</v>
      </c>
      <c r="N462" s="28" t="e">
        <f>INDEX('Post-Survey'!AS:AS, MATCH('Post-Survey'!$A462, Hidden!$A:$A, 0))</f>
        <v>#N/A</v>
      </c>
      <c r="O462" s="28" t="e">
        <f>INDEX('Post-Survey'!AT:AT, MATCH('Post-Survey'!$A462, Hidden!$A:$A, 0))</f>
        <v>#N/A</v>
      </c>
      <c r="P462" s="28" t="e">
        <f>INDEX('Post-Survey'!AU:AU, MATCH('Post-Survey'!$A462, Hidden!$A:$A, 0))</f>
        <v>#N/A</v>
      </c>
      <c r="Q462" s="28" t="e">
        <f t="shared" si="64"/>
        <v>#N/A</v>
      </c>
      <c r="R462" s="46" t="e">
        <f t="shared" si="65"/>
        <v>#N/A</v>
      </c>
      <c r="S462" s="46" t="e">
        <f t="shared" si="66"/>
        <v>#N/A</v>
      </c>
      <c r="T462" s="46" t="e">
        <f t="shared" si="67"/>
        <v>#N/A</v>
      </c>
      <c r="U462" s="46" t="e">
        <f t="shared" si="68"/>
        <v>#N/A</v>
      </c>
      <c r="V462" s="46" t="e">
        <f t="shared" si="69"/>
        <v>#N/A</v>
      </c>
      <c r="W462" s="46" t="e">
        <f t="shared" si="70"/>
        <v>#N/A</v>
      </c>
      <c r="X462" s="46" t="e">
        <f t="shared" si="71"/>
        <v>#N/A</v>
      </c>
      <c r="Y462" s="46" t="e">
        <f t="shared" si="72"/>
        <v>#N/A</v>
      </c>
    </row>
    <row r="463" spans="1:25" x14ac:dyDescent="0.3">
      <c r="A463" s="30" t="str">
        <f>IF('Pre-Survey'!A463&gt;0, 'Pre-Survey'!A463, "")</f>
        <v/>
      </c>
      <c r="B463" s="27" t="str">
        <f>IF('Pre-Survey'!$A463&gt;0, 'Pre-Survey'!AC463, "")</f>
        <v/>
      </c>
      <c r="C463" s="27" t="str">
        <f>IF('Pre-Survey'!$A463&gt;0, 'Pre-Survey'!AD463, "")</f>
        <v/>
      </c>
      <c r="D463" s="27" t="str">
        <f>IF('Pre-Survey'!$A463&gt;0, 'Pre-Survey'!AE463, "")</f>
        <v/>
      </c>
      <c r="E463" s="27" t="str">
        <f>IF('Pre-Survey'!$A463&gt;0, 'Pre-Survey'!AF463, "")</f>
        <v/>
      </c>
      <c r="F463" s="27" t="str">
        <f>IF('Pre-Survey'!$A463&gt;0, 'Pre-Survey'!AG463, "")</f>
        <v/>
      </c>
      <c r="G463" s="27" t="str">
        <f>IF('Pre-Survey'!$A463&gt;0, 'Pre-Survey'!AH463, "")</f>
        <v/>
      </c>
      <c r="H463" s="27" t="str">
        <f>IF('Pre-Survey'!$A463&gt;0, 'Pre-Survey'!AI463, "")</f>
        <v/>
      </c>
      <c r="I463" s="27" t="str">
        <f>IF('Pre-Survey'!$A463&gt;0, (SUM(B463:H463)), "")</f>
        <v/>
      </c>
      <c r="J463" s="28" t="e">
        <f>INDEX('Post-Survey'!AO:AO, MATCH('Post-Survey'!$A463, Hidden!$A:$A, 0))</f>
        <v>#N/A</v>
      </c>
      <c r="K463" s="28" t="e">
        <f>INDEX('Post-Survey'!AP:AP, MATCH('Post-Survey'!$A463, Hidden!$A:$A, 0))</f>
        <v>#N/A</v>
      </c>
      <c r="L463" s="28" t="e">
        <f>INDEX('Post-Survey'!AQ:AQ, MATCH('Post-Survey'!$A463, Hidden!$A:$A, 0))</f>
        <v>#N/A</v>
      </c>
      <c r="M463" s="28" t="e">
        <f>INDEX('Post-Survey'!AR:AR, MATCH('Post-Survey'!$A463, Hidden!$A:$A, 0))</f>
        <v>#N/A</v>
      </c>
      <c r="N463" s="28" t="e">
        <f>INDEX('Post-Survey'!AS:AS, MATCH('Post-Survey'!$A463, Hidden!$A:$A, 0))</f>
        <v>#N/A</v>
      </c>
      <c r="O463" s="28" t="e">
        <f>INDEX('Post-Survey'!AT:AT, MATCH('Post-Survey'!$A463, Hidden!$A:$A, 0))</f>
        <v>#N/A</v>
      </c>
      <c r="P463" s="28" t="e">
        <f>INDEX('Post-Survey'!AU:AU, MATCH('Post-Survey'!$A463, Hidden!$A:$A, 0))</f>
        <v>#N/A</v>
      </c>
      <c r="Q463" s="28" t="e">
        <f t="shared" si="64"/>
        <v>#N/A</v>
      </c>
      <c r="R463" s="46" t="e">
        <f t="shared" si="65"/>
        <v>#N/A</v>
      </c>
      <c r="S463" s="46" t="e">
        <f t="shared" si="66"/>
        <v>#N/A</v>
      </c>
      <c r="T463" s="46" t="e">
        <f t="shared" si="67"/>
        <v>#N/A</v>
      </c>
      <c r="U463" s="46" t="e">
        <f t="shared" si="68"/>
        <v>#N/A</v>
      </c>
      <c r="V463" s="46" t="e">
        <f t="shared" si="69"/>
        <v>#N/A</v>
      </c>
      <c r="W463" s="46" t="e">
        <f t="shared" si="70"/>
        <v>#N/A</v>
      </c>
      <c r="X463" s="46" t="e">
        <f t="shared" si="71"/>
        <v>#N/A</v>
      </c>
      <c r="Y463" s="46" t="e">
        <f t="shared" si="72"/>
        <v>#N/A</v>
      </c>
    </row>
    <row r="464" spans="1:25" x14ac:dyDescent="0.3">
      <c r="A464" s="30" t="str">
        <f>IF('Pre-Survey'!A464&gt;0, 'Pre-Survey'!A464, "")</f>
        <v/>
      </c>
      <c r="B464" s="27" t="str">
        <f>IF('Pre-Survey'!$A464&gt;0, 'Pre-Survey'!AC464, "")</f>
        <v/>
      </c>
      <c r="C464" s="27" t="str">
        <f>IF('Pre-Survey'!$A464&gt;0, 'Pre-Survey'!AD464, "")</f>
        <v/>
      </c>
      <c r="D464" s="27" t="str">
        <f>IF('Pre-Survey'!$A464&gt;0, 'Pre-Survey'!AE464, "")</f>
        <v/>
      </c>
      <c r="E464" s="27" t="str">
        <f>IF('Pre-Survey'!$A464&gt;0, 'Pre-Survey'!AF464, "")</f>
        <v/>
      </c>
      <c r="F464" s="27" t="str">
        <f>IF('Pre-Survey'!$A464&gt;0, 'Pre-Survey'!AG464, "")</f>
        <v/>
      </c>
      <c r="G464" s="27" t="str">
        <f>IF('Pre-Survey'!$A464&gt;0, 'Pre-Survey'!AH464, "")</f>
        <v/>
      </c>
      <c r="H464" s="27" t="str">
        <f>IF('Pre-Survey'!$A464&gt;0, 'Pre-Survey'!AI464, "")</f>
        <v/>
      </c>
      <c r="I464" s="27" t="str">
        <f>IF('Pre-Survey'!$A464&gt;0, (SUM(B464:H464)), "")</f>
        <v/>
      </c>
      <c r="J464" s="28" t="e">
        <f>INDEX('Post-Survey'!AO:AO, MATCH('Post-Survey'!$A464, Hidden!$A:$A, 0))</f>
        <v>#N/A</v>
      </c>
      <c r="K464" s="28" t="e">
        <f>INDEX('Post-Survey'!AP:AP, MATCH('Post-Survey'!$A464, Hidden!$A:$A, 0))</f>
        <v>#N/A</v>
      </c>
      <c r="L464" s="28" t="e">
        <f>INDEX('Post-Survey'!AQ:AQ, MATCH('Post-Survey'!$A464, Hidden!$A:$A, 0))</f>
        <v>#N/A</v>
      </c>
      <c r="M464" s="28" t="e">
        <f>INDEX('Post-Survey'!AR:AR, MATCH('Post-Survey'!$A464, Hidden!$A:$A, 0))</f>
        <v>#N/A</v>
      </c>
      <c r="N464" s="28" t="e">
        <f>INDEX('Post-Survey'!AS:AS, MATCH('Post-Survey'!$A464, Hidden!$A:$A, 0))</f>
        <v>#N/A</v>
      </c>
      <c r="O464" s="28" t="e">
        <f>INDEX('Post-Survey'!AT:AT, MATCH('Post-Survey'!$A464, Hidden!$A:$A, 0))</f>
        <v>#N/A</v>
      </c>
      <c r="P464" s="28" t="e">
        <f>INDEX('Post-Survey'!AU:AU, MATCH('Post-Survey'!$A464, Hidden!$A:$A, 0))</f>
        <v>#N/A</v>
      </c>
      <c r="Q464" s="28" t="e">
        <f t="shared" si="64"/>
        <v>#N/A</v>
      </c>
      <c r="R464" s="46" t="e">
        <f t="shared" si="65"/>
        <v>#N/A</v>
      </c>
      <c r="S464" s="46" t="e">
        <f t="shared" si="66"/>
        <v>#N/A</v>
      </c>
      <c r="T464" s="46" t="e">
        <f t="shared" si="67"/>
        <v>#N/A</v>
      </c>
      <c r="U464" s="46" t="e">
        <f t="shared" si="68"/>
        <v>#N/A</v>
      </c>
      <c r="V464" s="46" t="e">
        <f t="shared" si="69"/>
        <v>#N/A</v>
      </c>
      <c r="W464" s="46" t="e">
        <f t="shared" si="70"/>
        <v>#N/A</v>
      </c>
      <c r="X464" s="46" t="e">
        <f t="shared" si="71"/>
        <v>#N/A</v>
      </c>
      <c r="Y464" s="46" t="e">
        <f t="shared" si="72"/>
        <v>#N/A</v>
      </c>
    </row>
    <row r="465" spans="1:25" x14ac:dyDescent="0.3">
      <c r="A465" s="30" t="str">
        <f>IF('Pre-Survey'!A465&gt;0, 'Pre-Survey'!A465, "")</f>
        <v/>
      </c>
      <c r="B465" s="27" t="str">
        <f>IF('Pre-Survey'!$A465&gt;0, 'Pre-Survey'!AC465, "")</f>
        <v/>
      </c>
      <c r="C465" s="27" t="str">
        <f>IF('Pre-Survey'!$A465&gt;0, 'Pre-Survey'!AD465, "")</f>
        <v/>
      </c>
      <c r="D465" s="27" t="str">
        <f>IF('Pre-Survey'!$A465&gt;0, 'Pre-Survey'!AE465, "")</f>
        <v/>
      </c>
      <c r="E465" s="27" t="str">
        <f>IF('Pre-Survey'!$A465&gt;0, 'Pre-Survey'!AF465, "")</f>
        <v/>
      </c>
      <c r="F465" s="27" t="str">
        <f>IF('Pre-Survey'!$A465&gt;0, 'Pre-Survey'!AG465, "")</f>
        <v/>
      </c>
      <c r="G465" s="27" t="str">
        <f>IF('Pre-Survey'!$A465&gt;0, 'Pre-Survey'!AH465, "")</f>
        <v/>
      </c>
      <c r="H465" s="27" t="str">
        <f>IF('Pre-Survey'!$A465&gt;0, 'Pre-Survey'!AI465, "")</f>
        <v/>
      </c>
      <c r="I465" s="27" t="str">
        <f>IF('Pre-Survey'!$A465&gt;0, (SUM(B465:H465)), "")</f>
        <v/>
      </c>
      <c r="J465" s="28" t="e">
        <f>INDEX('Post-Survey'!AO:AO, MATCH('Post-Survey'!$A465, Hidden!$A:$A, 0))</f>
        <v>#N/A</v>
      </c>
      <c r="K465" s="28" t="e">
        <f>INDEX('Post-Survey'!AP:AP, MATCH('Post-Survey'!$A465, Hidden!$A:$A, 0))</f>
        <v>#N/A</v>
      </c>
      <c r="L465" s="28" t="e">
        <f>INDEX('Post-Survey'!AQ:AQ, MATCH('Post-Survey'!$A465, Hidden!$A:$A, 0))</f>
        <v>#N/A</v>
      </c>
      <c r="M465" s="28" t="e">
        <f>INDEX('Post-Survey'!AR:AR, MATCH('Post-Survey'!$A465, Hidden!$A:$A, 0))</f>
        <v>#N/A</v>
      </c>
      <c r="N465" s="28" t="e">
        <f>INDEX('Post-Survey'!AS:AS, MATCH('Post-Survey'!$A465, Hidden!$A:$A, 0))</f>
        <v>#N/A</v>
      </c>
      <c r="O465" s="28" t="e">
        <f>INDEX('Post-Survey'!AT:AT, MATCH('Post-Survey'!$A465, Hidden!$A:$A, 0))</f>
        <v>#N/A</v>
      </c>
      <c r="P465" s="28" t="e">
        <f>INDEX('Post-Survey'!AU:AU, MATCH('Post-Survey'!$A465, Hidden!$A:$A, 0))</f>
        <v>#N/A</v>
      </c>
      <c r="Q465" s="28" t="e">
        <f t="shared" si="64"/>
        <v>#N/A</v>
      </c>
      <c r="R465" s="46" t="e">
        <f t="shared" si="65"/>
        <v>#N/A</v>
      </c>
      <c r="S465" s="46" t="e">
        <f t="shared" si="66"/>
        <v>#N/A</v>
      </c>
      <c r="T465" s="46" t="e">
        <f t="shared" si="67"/>
        <v>#N/A</v>
      </c>
      <c r="U465" s="46" t="e">
        <f t="shared" si="68"/>
        <v>#N/A</v>
      </c>
      <c r="V465" s="46" t="e">
        <f t="shared" si="69"/>
        <v>#N/A</v>
      </c>
      <c r="W465" s="46" t="e">
        <f t="shared" si="70"/>
        <v>#N/A</v>
      </c>
      <c r="X465" s="46" t="e">
        <f t="shared" si="71"/>
        <v>#N/A</v>
      </c>
      <c r="Y465" s="46" t="e">
        <f t="shared" si="72"/>
        <v>#N/A</v>
      </c>
    </row>
    <row r="466" spans="1:25" x14ac:dyDescent="0.3">
      <c r="A466" s="30" t="str">
        <f>IF('Pre-Survey'!A466&gt;0, 'Pre-Survey'!A466, "")</f>
        <v/>
      </c>
      <c r="B466" s="27" t="str">
        <f>IF('Pre-Survey'!$A466&gt;0, 'Pre-Survey'!AC466, "")</f>
        <v/>
      </c>
      <c r="C466" s="27" t="str">
        <f>IF('Pre-Survey'!$A466&gt;0, 'Pre-Survey'!AD466, "")</f>
        <v/>
      </c>
      <c r="D466" s="27" t="str">
        <f>IF('Pre-Survey'!$A466&gt;0, 'Pre-Survey'!AE466, "")</f>
        <v/>
      </c>
      <c r="E466" s="27" t="str">
        <f>IF('Pre-Survey'!$A466&gt;0, 'Pre-Survey'!AF466, "")</f>
        <v/>
      </c>
      <c r="F466" s="27" t="str">
        <f>IF('Pre-Survey'!$A466&gt;0, 'Pre-Survey'!AG466, "")</f>
        <v/>
      </c>
      <c r="G466" s="27" t="str">
        <f>IF('Pre-Survey'!$A466&gt;0, 'Pre-Survey'!AH466, "")</f>
        <v/>
      </c>
      <c r="H466" s="27" t="str">
        <f>IF('Pre-Survey'!$A466&gt;0, 'Pre-Survey'!AI466, "")</f>
        <v/>
      </c>
      <c r="I466" s="27" t="str">
        <f>IF('Pre-Survey'!$A466&gt;0, (SUM(B466:H466)), "")</f>
        <v/>
      </c>
      <c r="J466" s="28" t="e">
        <f>INDEX('Post-Survey'!AO:AO, MATCH('Post-Survey'!$A466, Hidden!$A:$A, 0))</f>
        <v>#N/A</v>
      </c>
      <c r="K466" s="28" t="e">
        <f>INDEX('Post-Survey'!AP:AP, MATCH('Post-Survey'!$A466, Hidden!$A:$A, 0))</f>
        <v>#N/A</v>
      </c>
      <c r="L466" s="28" t="e">
        <f>INDEX('Post-Survey'!AQ:AQ, MATCH('Post-Survey'!$A466, Hidden!$A:$A, 0))</f>
        <v>#N/A</v>
      </c>
      <c r="M466" s="28" t="e">
        <f>INDEX('Post-Survey'!AR:AR, MATCH('Post-Survey'!$A466, Hidden!$A:$A, 0))</f>
        <v>#N/A</v>
      </c>
      <c r="N466" s="28" t="e">
        <f>INDEX('Post-Survey'!AS:AS, MATCH('Post-Survey'!$A466, Hidden!$A:$A, 0))</f>
        <v>#N/A</v>
      </c>
      <c r="O466" s="28" t="e">
        <f>INDEX('Post-Survey'!AT:AT, MATCH('Post-Survey'!$A466, Hidden!$A:$A, 0))</f>
        <v>#N/A</v>
      </c>
      <c r="P466" s="28" t="e">
        <f>INDEX('Post-Survey'!AU:AU, MATCH('Post-Survey'!$A466, Hidden!$A:$A, 0))</f>
        <v>#N/A</v>
      </c>
      <c r="Q466" s="28" t="e">
        <f t="shared" si="64"/>
        <v>#N/A</v>
      </c>
      <c r="R466" s="46" t="e">
        <f t="shared" si="65"/>
        <v>#N/A</v>
      </c>
      <c r="S466" s="46" t="e">
        <f t="shared" si="66"/>
        <v>#N/A</v>
      </c>
      <c r="T466" s="46" t="e">
        <f t="shared" si="67"/>
        <v>#N/A</v>
      </c>
      <c r="U466" s="46" t="e">
        <f t="shared" si="68"/>
        <v>#N/A</v>
      </c>
      <c r="V466" s="46" t="e">
        <f t="shared" si="69"/>
        <v>#N/A</v>
      </c>
      <c r="W466" s="46" t="e">
        <f t="shared" si="70"/>
        <v>#N/A</v>
      </c>
      <c r="X466" s="46" t="e">
        <f t="shared" si="71"/>
        <v>#N/A</v>
      </c>
      <c r="Y466" s="46" t="e">
        <f t="shared" si="72"/>
        <v>#N/A</v>
      </c>
    </row>
    <row r="467" spans="1:25" x14ac:dyDescent="0.3">
      <c r="A467" s="30" t="str">
        <f>IF('Pre-Survey'!A467&gt;0, 'Pre-Survey'!A467, "")</f>
        <v/>
      </c>
      <c r="B467" s="27" t="str">
        <f>IF('Pre-Survey'!$A467&gt;0, 'Pre-Survey'!AC467, "")</f>
        <v/>
      </c>
      <c r="C467" s="27" t="str">
        <f>IF('Pre-Survey'!$A467&gt;0, 'Pre-Survey'!AD467, "")</f>
        <v/>
      </c>
      <c r="D467" s="27" t="str">
        <f>IF('Pre-Survey'!$A467&gt;0, 'Pre-Survey'!AE467, "")</f>
        <v/>
      </c>
      <c r="E467" s="27" t="str">
        <f>IF('Pre-Survey'!$A467&gt;0, 'Pre-Survey'!AF467, "")</f>
        <v/>
      </c>
      <c r="F467" s="27" t="str">
        <f>IF('Pre-Survey'!$A467&gt;0, 'Pre-Survey'!AG467, "")</f>
        <v/>
      </c>
      <c r="G467" s="27" t="str">
        <f>IF('Pre-Survey'!$A467&gt;0, 'Pre-Survey'!AH467, "")</f>
        <v/>
      </c>
      <c r="H467" s="27" t="str">
        <f>IF('Pre-Survey'!$A467&gt;0, 'Pre-Survey'!AI467, "")</f>
        <v/>
      </c>
      <c r="I467" s="27" t="str">
        <f>IF('Pre-Survey'!$A467&gt;0, (SUM(B467:H467)), "")</f>
        <v/>
      </c>
      <c r="J467" s="28" t="e">
        <f>INDEX('Post-Survey'!AO:AO, MATCH('Post-Survey'!$A467, Hidden!$A:$A, 0))</f>
        <v>#N/A</v>
      </c>
      <c r="K467" s="28" t="e">
        <f>INDEX('Post-Survey'!AP:AP, MATCH('Post-Survey'!$A467, Hidden!$A:$A, 0))</f>
        <v>#N/A</v>
      </c>
      <c r="L467" s="28" t="e">
        <f>INDEX('Post-Survey'!AQ:AQ, MATCH('Post-Survey'!$A467, Hidden!$A:$A, 0))</f>
        <v>#N/A</v>
      </c>
      <c r="M467" s="28" t="e">
        <f>INDEX('Post-Survey'!AR:AR, MATCH('Post-Survey'!$A467, Hidden!$A:$A, 0))</f>
        <v>#N/A</v>
      </c>
      <c r="N467" s="28" t="e">
        <f>INDEX('Post-Survey'!AS:AS, MATCH('Post-Survey'!$A467, Hidden!$A:$A, 0))</f>
        <v>#N/A</v>
      </c>
      <c r="O467" s="28" t="e">
        <f>INDEX('Post-Survey'!AT:AT, MATCH('Post-Survey'!$A467, Hidden!$A:$A, 0))</f>
        <v>#N/A</v>
      </c>
      <c r="P467" s="28" t="e">
        <f>INDEX('Post-Survey'!AU:AU, MATCH('Post-Survey'!$A467, Hidden!$A:$A, 0))</f>
        <v>#N/A</v>
      </c>
      <c r="Q467" s="28" t="e">
        <f t="shared" si="64"/>
        <v>#N/A</v>
      </c>
      <c r="R467" s="46" t="e">
        <f t="shared" si="65"/>
        <v>#N/A</v>
      </c>
      <c r="S467" s="46" t="e">
        <f t="shared" si="66"/>
        <v>#N/A</v>
      </c>
      <c r="T467" s="46" t="e">
        <f t="shared" si="67"/>
        <v>#N/A</v>
      </c>
      <c r="U467" s="46" t="e">
        <f t="shared" si="68"/>
        <v>#N/A</v>
      </c>
      <c r="V467" s="46" t="e">
        <f t="shared" si="69"/>
        <v>#N/A</v>
      </c>
      <c r="W467" s="46" t="e">
        <f t="shared" si="70"/>
        <v>#N/A</v>
      </c>
      <c r="X467" s="46" t="e">
        <f t="shared" si="71"/>
        <v>#N/A</v>
      </c>
      <c r="Y467" s="46" t="e">
        <f t="shared" si="72"/>
        <v>#N/A</v>
      </c>
    </row>
    <row r="468" spans="1:25" x14ac:dyDescent="0.3">
      <c r="A468" s="30" t="str">
        <f>IF('Pre-Survey'!A468&gt;0, 'Pre-Survey'!A468, "")</f>
        <v/>
      </c>
      <c r="B468" s="27" t="str">
        <f>IF('Pre-Survey'!$A468&gt;0, 'Pre-Survey'!AC468, "")</f>
        <v/>
      </c>
      <c r="C468" s="27" t="str">
        <f>IF('Pre-Survey'!$A468&gt;0, 'Pre-Survey'!AD468, "")</f>
        <v/>
      </c>
      <c r="D468" s="27" t="str">
        <f>IF('Pre-Survey'!$A468&gt;0, 'Pre-Survey'!AE468, "")</f>
        <v/>
      </c>
      <c r="E468" s="27" t="str">
        <f>IF('Pre-Survey'!$A468&gt;0, 'Pre-Survey'!AF468, "")</f>
        <v/>
      </c>
      <c r="F468" s="27" t="str">
        <f>IF('Pre-Survey'!$A468&gt;0, 'Pre-Survey'!AG468, "")</f>
        <v/>
      </c>
      <c r="G468" s="27" t="str">
        <f>IF('Pre-Survey'!$A468&gt;0, 'Pre-Survey'!AH468, "")</f>
        <v/>
      </c>
      <c r="H468" s="27" t="str">
        <f>IF('Pre-Survey'!$A468&gt;0, 'Pre-Survey'!AI468, "")</f>
        <v/>
      </c>
      <c r="I468" s="27" t="str">
        <f>IF('Pre-Survey'!$A468&gt;0, (SUM(B468:H468)), "")</f>
        <v/>
      </c>
      <c r="J468" s="28" t="e">
        <f>INDEX('Post-Survey'!AO:AO, MATCH('Post-Survey'!$A468, Hidden!$A:$A, 0))</f>
        <v>#N/A</v>
      </c>
      <c r="K468" s="28" t="e">
        <f>INDEX('Post-Survey'!AP:AP, MATCH('Post-Survey'!$A468, Hidden!$A:$A, 0))</f>
        <v>#N/A</v>
      </c>
      <c r="L468" s="28" t="e">
        <f>INDEX('Post-Survey'!AQ:AQ, MATCH('Post-Survey'!$A468, Hidden!$A:$A, 0))</f>
        <v>#N/A</v>
      </c>
      <c r="M468" s="28" t="e">
        <f>INDEX('Post-Survey'!AR:AR, MATCH('Post-Survey'!$A468, Hidden!$A:$A, 0))</f>
        <v>#N/A</v>
      </c>
      <c r="N468" s="28" t="e">
        <f>INDEX('Post-Survey'!AS:AS, MATCH('Post-Survey'!$A468, Hidden!$A:$A, 0))</f>
        <v>#N/A</v>
      </c>
      <c r="O468" s="28" t="e">
        <f>INDEX('Post-Survey'!AT:AT, MATCH('Post-Survey'!$A468, Hidden!$A:$A, 0))</f>
        <v>#N/A</v>
      </c>
      <c r="P468" s="28" t="e">
        <f>INDEX('Post-Survey'!AU:AU, MATCH('Post-Survey'!$A468, Hidden!$A:$A, 0))</f>
        <v>#N/A</v>
      </c>
      <c r="Q468" s="28" t="e">
        <f t="shared" si="64"/>
        <v>#N/A</v>
      </c>
      <c r="R468" s="46" t="e">
        <f t="shared" si="65"/>
        <v>#N/A</v>
      </c>
      <c r="S468" s="46" t="e">
        <f t="shared" si="66"/>
        <v>#N/A</v>
      </c>
      <c r="T468" s="46" t="e">
        <f t="shared" si="67"/>
        <v>#N/A</v>
      </c>
      <c r="U468" s="46" t="e">
        <f t="shared" si="68"/>
        <v>#N/A</v>
      </c>
      <c r="V468" s="46" t="e">
        <f t="shared" si="69"/>
        <v>#N/A</v>
      </c>
      <c r="W468" s="46" t="e">
        <f t="shared" si="70"/>
        <v>#N/A</v>
      </c>
      <c r="X468" s="46" t="e">
        <f t="shared" si="71"/>
        <v>#N/A</v>
      </c>
      <c r="Y468" s="46" t="e">
        <f t="shared" si="72"/>
        <v>#N/A</v>
      </c>
    </row>
    <row r="469" spans="1:25" x14ac:dyDescent="0.3">
      <c r="A469" s="30" t="str">
        <f>IF('Pre-Survey'!A469&gt;0, 'Pre-Survey'!A469, "")</f>
        <v/>
      </c>
      <c r="B469" s="27" t="str">
        <f>IF('Pre-Survey'!$A469&gt;0, 'Pre-Survey'!AC469, "")</f>
        <v/>
      </c>
      <c r="C469" s="27" t="str">
        <f>IF('Pre-Survey'!$A469&gt;0, 'Pre-Survey'!AD469, "")</f>
        <v/>
      </c>
      <c r="D469" s="27" t="str">
        <f>IF('Pre-Survey'!$A469&gt;0, 'Pre-Survey'!AE469, "")</f>
        <v/>
      </c>
      <c r="E469" s="27" t="str">
        <f>IF('Pre-Survey'!$A469&gt;0, 'Pre-Survey'!AF469, "")</f>
        <v/>
      </c>
      <c r="F469" s="27" t="str">
        <f>IF('Pre-Survey'!$A469&gt;0, 'Pre-Survey'!AG469, "")</f>
        <v/>
      </c>
      <c r="G469" s="27" t="str">
        <f>IF('Pre-Survey'!$A469&gt;0, 'Pre-Survey'!AH469, "")</f>
        <v/>
      </c>
      <c r="H469" s="27" t="str">
        <f>IF('Pre-Survey'!$A469&gt;0, 'Pre-Survey'!AI469, "")</f>
        <v/>
      </c>
      <c r="I469" s="27" t="str">
        <f>IF('Pre-Survey'!$A469&gt;0, (SUM(B469:H469)), "")</f>
        <v/>
      </c>
      <c r="J469" s="28" t="e">
        <f>INDEX('Post-Survey'!AO:AO, MATCH('Post-Survey'!$A469, Hidden!$A:$A, 0))</f>
        <v>#N/A</v>
      </c>
      <c r="K469" s="28" t="e">
        <f>INDEX('Post-Survey'!AP:AP, MATCH('Post-Survey'!$A469, Hidden!$A:$A, 0))</f>
        <v>#N/A</v>
      </c>
      <c r="L469" s="28" t="e">
        <f>INDEX('Post-Survey'!AQ:AQ, MATCH('Post-Survey'!$A469, Hidden!$A:$A, 0))</f>
        <v>#N/A</v>
      </c>
      <c r="M469" s="28" t="e">
        <f>INDEX('Post-Survey'!AR:AR, MATCH('Post-Survey'!$A469, Hidden!$A:$A, 0))</f>
        <v>#N/A</v>
      </c>
      <c r="N469" s="28" t="e">
        <f>INDEX('Post-Survey'!AS:AS, MATCH('Post-Survey'!$A469, Hidden!$A:$A, 0))</f>
        <v>#N/A</v>
      </c>
      <c r="O469" s="28" t="e">
        <f>INDEX('Post-Survey'!AT:AT, MATCH('Post-Survey'!$A469, Hidden!$A:$A, 0))</f>
        <v>#N/A</v>
      </c>
      <c r="P469" s="28" t="e">
        <f>INDEX('Post-Survey'!AU:AU, MATCH('Post-Survey'!$A469, Hidden!$A:$A, 0))</f>
        <v>#N/A</v>
      </c>
      <c r="Q469" s="28" t="e">
        <f t="shared" si="64"/>
        <v>#N/A</v>
      </c>
      <c r="R469" s="46" t="e">
        <f t="shared" si="65"/>
        <v>#N/A</v>
      </c>
      <c r="S469" s="46" t="e">
        <f t="shared" si="66"/>
        <v>#N/A</v>
      </c>
      <c r="T469" s="46" t="e">
        <f t="shared" si="67"/>
        <v>#N/A</v>
      </c>
      <c r="U469" s="46" t="e">
        <f t="shared" si="68"/>
        <v>#N/A</v>
      </c>
      <c r="V469" s="46" t="e">
        <f t="shared" si="69"/>
        <v>#N/A</v>
      </c>
      <c r="W469" s="46" t="e">
        <f t="shared" si="70"/>
        <v>#N/A</v>
      </c>
      <c r="X469" s="46" t="e">
        <f t="shared" si="71"/>
        <v>#N/A</v>
      </c>
      <c r="Y469" s="46" t="e">
        <f t="shared" si="72"/>
        <v>#N/A</v>
      </c>
    </row>
    <row r="470" spans="1:25" x14ac:dyDescent="0.3">
      <c r="A470" s="30" t="str">
        <f>IF('Pre-Survey'!A470&gt;0, 'Pre-Survey'!A470, "")</f>
        <v/>
      </c>
      <c r="B470" s="27" t="str">
        <f>IF('Pre-Survey'!$A470&gt;0, 'Pre-Survey'!AC470, "")</f>
        <v/>
      </c>
      <c r="C470" s="27" t="str">
        <f>IF('Pre-Survey'!$A470&gt;0, 'Pre-Survey'!AD470, "")</f>
        <v/>
      </c>
      <c r="D470" s="27" t="str">
        <f>IF('Pre-Survey'!$A470&gt;0, 'Pre-Survey'!AE470, "")</f>
        <v/>
      </c>
      <c r="E470" s="27" t="str">
        <f>IF('Pre-Survey'!$A470&gt;0, 'Pre-Survey'!AF470, "")</f>
        <v/>
      </c>
      <c r="F470" s="27" t="str">
        <f>IF('Pre-Survey'!$A470&gt;0, 'Pre-Survey'!AG470, "")</f>
        <v/>
      </c>
      <c r="G470" s="27" t="str">
        <f>IF('Pre-Survey'!$A470&gt;0, 'Pre-Survey'!AH470, "")</f>
        <v/>
      </c>
      <c r="H470" s="27" t="str">
        <f>IF('Pre-Survey'!$A470&gt;0, 'Pre-Survey'!AI470, "")</f>
        <v/>
      </c>
      <c r="I470" s="27" t="str">
        <f>IF('Pre-Survey'!$A470&gt;0, (SUM(B470:H470)), "")</f>
        <v/>
      </c>
      <c r="J470" s="28" t="e">
        <f>INDEX('Post-Survey'!AO:AO, MATCH('Post-Survey'!$A470, Hidden!$A:$A, 0))</f>
        <v>#N/A</v>
      </c>
      <c r="K470" s="28" t="e">
        <f>INDEX('Post-Survey'!AP:AP, MATCH('Post-Survey'!$A470, Hidden!$A:$A, 0))</f>
        <v>#N/A</v>
      </c>
      <c r="L470" s="28" t="e">
        <f>INDEX('Post-Survey'!AQ:AQ, MATCH('Post-Survey'!$A470, Hidden!$A:$A, 0))</f>
        <v>#N/A</v>
      </c>
      <c r="M470" s="28" t="e">
        <f>INDEX('Post-Survey'!AR:AR, MATCH('Post-Survey'!$A470, Hidden!$A:$A, 0))</f>
        <v>#N/A</v>
      </c>
      <c r="N470" s="28" t="e">
        <f>INDEX('Post-Survey'!AS:AS, MATCH('Post-Survey'!$A470, Hidden!$A:$A, 0))</f>
        <v>#N/A</v>
      </c>
      <c r="O470" s="28" t="e">
        <f>INDEX('Post-Survey'!AT:AT, MATCH('Post-Survey'!$A470, Hidden!$A:$A, 0))</f>
        <v>#N/A</v>
      </c>
      <c r="P470" s="28" t="e">
        <f>INDEX('Post-Survey'!AU:AU, MATCH('Post-Survey'!$A470, Hidden!$A:$A, 0))</f>
        <v>#N/A</v>
      </c>
      <c r="Q470" s="28" t="e">
        <f t="shared" si="64"/>
        <v>#N/A</v>
      </c>
      <c r="R470" s="46" t="e">
        <f t="shared" si="65"/>
        <v>#N/A</v>
      </c>
      <c r="S470" s="46" t="e">
        <f t="shared" si="66"/>
        <v>#N/A</v>
      </c>
      <c r="T470" s="46" t="e">
        <f t="shared" si="67"/>
        <v>#N/A</v>
      </c>
      <c r="U470" s="46" t="e">
        <f t="shared" si="68"/>
        <v>#N/A</v>
      </c>
      <c r="V470" s="46" t="e">
        <f t="shared" si="69"/>
        <v>#N/A</v>
      </c>
      <c r="W470" s="46" t="e">
        <f t="shared" si="70"/>
        <v>#N/A</v>
      </c>
      <c r="X470" s="46" t="e">
        <f t="shared" si="71"/>
        <v>#N/A</v>
      </c>
      <c r="Y470" s="46" t="e">
        <f t="shared" si="72"/>
        <v>#N/A</v>
      </c>
    </row>
    <row r="471" spans="1:25" x14ac:dyDescent="0.3">
      <c r="A471" s="30" t="str">
        <f>IF('Pre-Survey'!A471&gt;0, 'Pre-Survey'!A471, "")</f>
        <v/>
      </c>
      <c r="B471" s="27" t="str">
        <f>IF('Pre-Survey'!$A471&gt;0, 'Pre-Survey'!AC471, "")</f>
        <v/>
      </c>
      <c r="C471" s="27" t="str">
        <f>IF('Pre-Survey'!$A471&gt;0, 'Pre-Survey'!AD471, "")</f>
        <v/>
      </c>
      <c r="D471" s="27" t="str">
        <f>IF('Pre-Survey'!$A471&gt;0, 'Pre-Survey'!AE471, "")</f>
        <v/>
      </c>
      <c r="E471" s="27" t="str">
        <f>IF('Pre-Survey'!$A471&gt;0, 'Pre-Survey'!AF471, "")</f>
        <v/>
      </c>
      <c r="F471" s="27" t="str">
        <f>IF('Pre-Survey'!$A471&gt;0, 'Pre-Survey'!AG471, "")</f>
        <v/>
      </c>
      <c r="G471" s="27" t="str">
        <f>IF('Pre-Survey'!$A471&gt;0, 'Pre-Survey'!AH471, "")</f>
        <v/>
      </c>
      <c r="H471" s="27" t="str">
        <f>IF('Pre-Survey'!$A471&gt;0, 'Pre-Survey'!AI471, "")</f>
        <v/>
      </c>
      <c r="I471" s="27" t="str">
        <f>IF('Pre-Survey'!$A471&gt;0, (SUM(B471:H471)), "")</f>
        <v/>
      </c>
      <c r="J471" s="28" t="e">
        <f>INDEX('Post-Survey'!AO:AO, MATCH('Post-Survey'!$A471, Hidden!$A:$A, 0))</f>
        <v>#N/A</v>
      </c>
      <c r="K471" s="28" t="e">
        <f>INDEX('Post-Survey'!AP:AP, MATCH('Post-Survey'!$A471, Hidden!$A:$A, 0))</f>
        <v>#N/A</v>
      </c>
      <c r="L471" s="28" t="e">
        <f>INDEX('Post-Survey'!AQ:AQ, MATCH('Post-Survey'!$A471, Hidden!$A:$A, 0))</f>
        <v>#N/A</v>
      </c>
      <c r="M471" s="28" t="e">
        <f>INDEX('Post-Survey'!AR:AR, MATCH('Post-Survey'!$A471, Hidden!$A:$A, 0))</f>
        <v>#N/A</v>
      </c>
      <c r="N471" s="28" t="e">
        <f>INDEX('Post-Survey'!AS:AS, MATCH('Post-Survey'!$A471, Hidden!$A:$A, 0))</f>
        <v>#N/A</v>
      </c>
      <c r="O471" s="28" t="e">
        <f>INDEX('Post-Survey'!AT:AT, MATCH('Post-Survey'!$A471, Hidden!$A:$A, 0))</f>
        <v>#N/A</v>
      </c>
      <c r="P471" s="28" t="e">
        <f>INDEX('Post-Survey'!AU:AU, MATCH('Post-Survey'!$A471, Hidden!$A:$A, 0))</f>
        <v>#N/A</v>
      </c>
      <c r="Q471" s="28" t="e">
        <f t="shared" si="64"/>
        <v>#N/A</v>
      </c>
      <c r="R471" s="46" t="e">
        <f t="shared" si="65"/>
        <v>#N/A</v>
      </c>
      <c r="S471" s="46" t="e">
        <f t="shared" si="66"/>
        <v>#N/A</v>
      </c>
      <c r="T471" s="46" t="e">
        <f t="shared" si="67"/>
        <v>#N/A</v>
      </c>
      <c r="U471" s="46" t="e">
        <f t="shared" si="68"/>
        <v>#N/A</v>
      </c>
      <c r="V471" s="46" t="e">
        <f t="shared" si="69"/>
        <v>#N/A</v>
      </c>
      <c r="W471" s="46" t="e">
        <f t="shared" si="70"/>
        <v>#N/A</v>
      </c>
      <c r="X471" s="46" t="e">
        <f t="shared" si="71"/>
        <v>#N/A</v>
      </c>
      <c r="Y471" s="46" t="e">
        <f t="shared" si="72"/>
        <v>#N/A</v>
      </c>
    </row>
    <row r="472" spans="1:25" x14ac:dyDescent="0.3">
      <c r="A472" s="30" t="str">
        <f>IF('Pre-Survey'!A472&gt;0, 'Pre-Survey'!A472, "")</f>
        <v/>
      </c>
      <c r="B472" s="27" t="str">
        <f>IF('Pre-Survey'!$A472&gt;0, 'Pre-Survey'!AC472, "")</f>
        <v/>
      </c>
      <c r="C472" s="27" t="str">
        <f>IF('Pre-Survey'!$A472&gt;0, 'Pre-Survey'!AD472, "")</f>
        <v/>
      </c>
      <c r="D472" s="27" t="str">
        <f>IF('Pre-Survey'!$A472&gt;0, 'Pre-Survey'!AE472, "")</f>
        <v/>
      </c>
      <c r="E472" s="27" t="str">
        <f>IF('Pre-Survey'!$A472&gt;0, 'Pre-Survey'!AF472, "")</f>
        <v/>
      </c>
      <c r="F472" s="27" t="str">
        <f>IF('Pre-Survey'!$A472&gt;0, 'Pre-Survey'!AG472, "")</f>
        <v/>
      </c>
      <c r="G472" s="27" t="str">
        <f>IF('Pre-Survey'!$A472&gt;0, 'Pre-Survey'!AH472, "")</f>
        <v/>
      </c>
      <c r="H472" s="27" t="str">
        <f>IF('Pre-Survey'!$A472&gt;0, 'Pre-Survey'!AI472, "")</f>
        <v/>
      </c>
      <c r="I472" s="27" t="str">
        <f>IF('Pre-Survey'!$A472&gt;0, (SUM(B472:H472)), "")</f>
        <v/>
      </c>
      <c r="J472" s="28" t="e">
        <f>INDEX('Post-Survey'!AO:AO, MATCH('Post-Survey'!$A472, Hidden!$A:$A, 0))</f>
        <v>#N/A</v>
      </c>
      <c r="K472" s="28" t="e">
        <f>INDEX('Post-Survey'!AP:AP, MATCH('Post-Survey'!$A472, Hidden!$A:$A, 0))</f>
        <v>#N/A</v>
      </c>
      <c r="L472" s="28" t="e">
        <f>INDEX('Post-Survey'!AQ:AQ, MATCH('Post-Survey'!$A472, Hidden!$A:$A, 0))</f>
        <v>#N/A</v>
      </c>
      <c r="M472" s="28" t="e">
        <f>INDEX('Post-Survey'!AR:AR, MATCH('Post-Survey'!$A472, Hidden!$A:$A, 0))</f>
        <v>#N/A</v>
      </c>
      <c r="N472" s="28" t="e">
        <f>INDEX('Post-Survey'!AS:AS, MATCH('Post-Survey'!$A472, Hidden!$A:$A, 0))</f>
        <v>#N/A</v>
      </c>
      <c r="O472" s="28" t="e">
        <f>INDEX('Post-Survey'!AT:AT, MATCH('Post-Survey'!$A472, Hidden!$A:$A, 0))</f>
        <v>#N/A</v>
      </c>
      <c r="P472" s="28" t="e">
        <f>INDEX('Post-Survey'!AU:AU, MATCH('Post-Survey'!$A472, Hidden!$A:$A, 0))</f>
        <v>#N/A</v>
      </c>
      <c r="Q472" s="28" t="e">
        <f t="shared" si="64"/>
        <v>#N/A</v>
      </c>
      <c r="R472" s="46" t="e">
        <f t="shared" si="65"/>
        <v>#N/A</v>
      </c>
      <c r="S472" s="46" t="e">
        <f t="shared" si="66"/>
        <v>#N/A</v>
      </c>
      <c r="T472" s="46" t="e">
        <f t="shared" si="67"/>
        <v>#N/A</v>
      </c>
      <c r="U472" s="46" t="e">
        <f t="shared" si="68"/>
        <v>#N/A</v>
      </c>
      <c r="V472" s="46" t="e">
        <f t="shared" si="69"/>
        <v>#N/A</v>
      </c>
      <c r="W472" s="46" t="e">
        <f t="shared" si="70"/>
        <v>#N/A</v>
      </c>
      <c r="X472" s="46" t="e">
        <f t="shared" si="71"/>
        <v>#N/A</v>
      </c>
      <c r="Y472" s="46" t="e">
        <f t="shared" si="72"/>
        <v>#N/A</v>
      </c>
    </row>
    <row r="473" spans="1:25" x14ac:dyDescent="0.3">
      <c r="A473" s="30" t="str">
        <f>IF('Pre-Survey'!A473&gt;0, 'Pre-Survey'!A473, "")</f>
        <v/>
      </c>
      <c r="B473" s="27" t="str">
        <f>IF('Pre-Survey'!$A473&gt;0, 'Pre-Survey'!AC473, "")</f>
        <v/>
      </c>
      <c r="C473" s="27" t="str">
        <f>IF('Pre-Survey'!$A473&gt;0, 'Pre-Survey'!AD473, "")</f>
        <v/>
      </c>
      <c r="D473" s="27" t="str">
        <f>IF('Pre-Survey'!$A473&gt;0, 'Pre-Survey'!AE473, "")</f>
        <v/>
      </c>
      <c r="E473" s="27" t="str">
        <f>IF('Pre-Survey'!$A473&gt;0, 'Pre-Survey'!AF473, "")</f>
        <v/>
      </c>
      <c r="F473" s="27" t="str">
        <f>IF('Pre-Survey'!$A473&gt;0, 'Pre-Survey'!AG473, "")</f>
        <v/>
      </c>
      <c r="G473" s="27" t="str">
        <f>IF('Pre-Survey'!$A473&gt;0, 'Pre-Survey'!AH473, "")</f>
        <v/>
      </c>
      <c r="H473" s="27" t="str">
        <f>IF('Pre-Survey'!$A473&gt;0, 'Pre-Survey'!AI473, "")</f>
        <v/>
      </c>
      <c r="I473" s="27" t="str">
        <f>IF('Pre-Survey'!$A473&gt;0, (SUM(B473:H473)), "")</f>
        <v/>
      </c>
      <c r="J473" s="28" t="e">
        <f>INDEX('Post-Survey'!AO:AO, MATCH('Post-Survey'!$A473, Hidden!$A:$A, 0))</f>
        <v>#N/A</v>
      </c>
      <c r="K473" s="28" t="e">
        <f>INDEX('Post-Survey'!AP:AP, MATCH('Post-Survey'!$A473, Hidden!$A:$A, 0))</f>
        <v>#N/A</v>
      </c>
      <c r="L473" s="28" t="e">
        <f>INDEX('Post-Survey'!AQ:AQ, MATCH('Post-Survey'!$A473, Hidden!$A:$A, 0))</f>
        <v>#N/A</v>
      </c>
      <c r="M473" s="28" t="e">
        <f>INDEX('Post-Survey'!AR:AR, MATCH('Post-Survey'!$A473, Hidden!$A:$A, 0))</f>
        <v>#N/A</v>
      </c>
      <c r="N473" s="28" t="e">
        <f>INDEX('Post-Survey'!AS:AS, MATCH('Post-Survey'!$A473, Hidden!$A:$A, 0))</f>
        <v>#N/A</v>
      </c>
      <c r="O473" s="28" t="e">
        <f>INDEX('Post-Survey'!AT:AT, MATCH('Post-Survey'!$A473, Hidden!$A:$A, 0))</f>
        <v>#N/A</v>
      </c>
      <c r="P473" s="28" t="e">
        <f>INDEX('Post-Survey'!AU:AU, MATCH('Post-Survey'!$A473, Hidden!$A:$A, 0))</f>
        <v>#N/A</v>
      </c>
      <c r="Q473" s="28" t="e">
        <f t="shared" si="64"/>
        <v>#N/A</v>
      </c>
      <c r="R473" s="46" t="e">
        <f t="shared" si="65"/>
        <v>#N/A</v>
      </c>
      <c r="S473" s="46" t="e">
        <f t="shared" si="66"/>
        <v>#N/A</v>
      </c>
      <c r="T473" s="46" t="e">
        <f t="shared" si="67"/>
        <v>#N/A</v>
      </c>
      <c r="U473" s="46" t="e">
        <f t="shared" si="68"/>
        <v>#N/A</v>
      </c>
      <c r="V473" s="46" t="e">
        <f t="shared" si="69"/>
        <v>#N/A</v>
      </c>
      <c r="W473" s="46" t="e">
        <f t="shared" si="70"/>
        <v>#N/A</v>
      </c>
      <c r="X473" s="46" t="e">
        <f t="shared" si="71"/>
        <v>#N/A</v>
      </c>
      <c r="Y473" s="46" t="e">
        <f t="shared" si="72"/>
        <v>#N/A</v>
      </c>
    </row>
    <row r="474" spans="1:25" x14ac:dyDescent="0.3">
      <c r="A474" s="30" t="str">
        <f>IF('Pre-Survey'!A474&gt;0, 'Pre-Survey'!A474, "")</f>
        <v/>
      </c>
      <c r="B474" s="27" t="str">
        <f>IF('Pre-Survey'!$A474&gt;0, 'Pre-Survey'!AC474, "")</f>
        <v/>
      </c>
      <c r="C474" s="27" t="str">
        <f>IF('Pre-Survey'!$A474&gt;0, 'Pre-Survey'!AD474, "")</f>
        <v/>
      </c>
      <c r="D474" s="27" t="str">
        <f>IF('Pre-Survey'!$A474&gt;0, 'Pre-Survey'!AE474, "")</f>
        <v/>
      </c>
      <c r="E474" s="27" t="str">
        <f>IF('Pre-Survey'!$A474&gt;0, 'Pre-Survey'!AF474, "")</f>
        <v/>
      </c>
      <c r="F474" s="27" t="str">
        <f>IF('Pre-Survey'!$A474&gt;0, 'Pre-Survey'!AG474, "")</f>
        <v/>
      </c>
      <c r="G474" s="27" t="str">
        <f>IF('Pre-Survey'!$A474&gt;0, 'Pre-Survey'!AH474, "")</f>
        <v/>
      </c>
      <c r="H474" s="27" t="str">
        <f>IF('Pre-Survey'!$A474&gt;0, 'Pre-Survey'!AI474, "")</f>
        <v/>
      </c>
      <c r="I474" s="27" t="str">
        <f>IF('Pre-Survey'!$A474&gt;0, (SUM(B474:H474)), "")</f>
        <v/>
      </c>
      <c r="J474" s="28" t="e">
        <f>INDEX('Post-Survey'!AO:AO, MATCH('Post-Survey'!$A474, Hidden!$A:$A, 0))</f>
        <v>#N/A</v>
      </c>
      <c r="K474" s="28" t="e">
        <f>INDEX('Post-Survey'!AP:AP, MATCH('Post-Survey'!$A474, Hidden!$A:$A, 0))</f>
        <v>#N/A</v>
      </c>
      <c r="L474" s="28" t="e">
        <f>INDEX('Post-Survey'!AQ:AQ, MATCH('Post-Survey'!$A474, Hidden!$A:$A, 0))</f>
        <v>#N/A</v>
      </c>
      <c r="M474" s="28" t="e">
        <f>INDEX('Post-Survey'!AR:AR, MATCH('Post-Survey'!$A474, Hidden!$A:$A, 0))</f>
        <v>#N/A</v>
      </c>
      <c r="N474" s="28" t="e">
        <f>INDEX('Post-Survey'!AS:AS, MATCH('Post-Survey'!$A474, Hidden!$A:$A, 0))</f>
        <v>#N/A</v>
      </c>
      <c r="O474" s="28" t="e">
        <f>INDEX('Post-Survey'!AT:AT, MATCH('Post-Survey'!$A474, Hidden!$A:$A, 0))</f>
        <v>#N/A</v>
      </c>
      <c r="P474" s="28" t="e">
        <f>INDEX('Post-Survey'!AU:AU, MATCH('Post-Survey'!$A474, Hidden!$A:$A, 0))</f>
        <v>#N/A</v>
      </c>
      <c r="Q474" s="28" t="e">
        <f t="shared" si="64"/>
        <v>#N/A</v>
      </c>
      <c r="R474" s="46" t="e">
        <f t="shared" si="65"/>
        <v>#N/A</v>
      </c>
      <c r="S474" s="46" t="e">
        <f t="shared" si="66"/>
        <v>#N/A</v>
      </c>
      <c r="T474" s="46" t="e">
        <f t="shared" si="67"/>
        <v>#N/A</v>
      </c>
      <c r="U474" s="46" t="e">
        <f t="shared" si="68"/>
        <v>#N/A</v>
      </c>
      <c r="V474" s="46" t="e">
        <f t="shared" si="69"/>
        <v>#N/A</v>
      </c>
      <c r="W474" s="46" t="e">
        <f t="shared" si="70"/>
        <v>#N/A</v>
      </c>
      <c r="X474" s="46" t="e">
        <f t="shared" si="71"/>
        <v>#N/A</v>
      </c>
      <c r="Y474" s="46" t="e">
        <f t="shared" si="72"/>
        <v>#N/A</v>
      </c>
    </row>
    <row r="475" spans="1:25" x14ac:dyDescent="0.3">
      <c r="A475" s="30" t="str">
        <f>IF('Pre-Survey'!A475&gt;0, 'Pre-Survey'!A475, "")</f>
        <v/>
      </c>
      <c r="B475" s="27" t="str">
        <f>IF('Pre-Survey'!$A475&gt;0, 'Pre-Survey'!AC475, "")</f>
        <v/>
      </c>
      <c r="C475" s="27" t="str">
        <f>IF('Pre-Survey'!$A475&gt;0, 'Pre-Survey'!AD475, "")</f>
        <v/>
      </c>
      <c r="D475" s="27" t="str">
        <f>IF('Pre-Survey'!$A475&gt;0, 'Pre-Survey'!AE475, "")</f>
        <v/>
      </c>
      <c r="E475" s="27" t="str">
        <f>IF('Pre-Survey'!$A475&gt;0, 'Pre-Survey'!AF475, "")</f>
        <v/>
      </c>
      <c r="F475" s="27" t="str">
        <f>IF('Pre-Survey'!$A475&gt;0, 'Pre-Survey'!AG475, "")</f>
        <v/>
      </c>
      <c r="G475" s="27" t="str">
        <f>IF('Pre-Survey'!$A475&gt;0, 'Pre-Survey'!AH475, "")</f>
        <v/>
      </c>
      <c r="H475" s="27" t="str">
        <f>IF('Pre-Survey'!$A475&gt;0, 'Pre-Survey'!AI475, "")</f>
        <v/>
      </c>
      <c r="I475" s="27" t="str">
        <f>IF('Pre-Survey'!$A475&gt;0, (SUM(B475:H475)), "")</f>
        <v/>
      </c>
      <c r="J475" s="28" t="e">
        <f>INDEX('Post-Survey'!AO:AO, MATCH('Post-Survey'!$A475, Hidden!$A:$A, 0))</f>
        <v>#N/A</v>
      </c>
      <c r="K475" s="28" t="e">
        <f>INDEX('Post-Survey'!AP:AP, MATCH('Post-Survey'!$A475, Hidden!$A:$A, 0))</f>
        <v>#N/A</v>
      </c>
      <c r="L475" s="28" t="e">
        <f>INDEX('Post-Survey'!AQ:AQ, MATCH('Post-Survey'!$A475, Hidden!$A:$A, 0))</f>
        <v>#N/A</v>
      </c>
      <c r="M475" s="28" t="e">
        <f>INDEX('Post-Survey'!AR:AR, MATCH('Post-Survey'!$A475, Hidden!$A:$A, 0))</f>
        <v>#N/A</v>
      </c>
      <c r="N475" s="28" t="e">
        <f>INDEX('Post-Survey'!AS:AS, MATCH('Post-Survey'!$A475, Hidden!$A:$A, 0))</f>
        <v>#N/A</v>
      </c>
      <c r="O475" s="28" t="e">
        <f>INDEX('Post-Survey'!AT:AT, MATCH('Post-Survey'!$A475, Hidden!$A:$A, 0))</f>
        <v>#N/A</v>
      </c>
      <c r="P475" s="28" t="e">
        <f>INDEX('Post-Survey'!AU:AU, MATCH('Post-Survey'!$A475, Hidden!$A:$A, 0))</f>
        <v>#N/A</v>
      </c>
      <c r="Q475" s="28" t="e">
        <f t="shared" si="64"/>
        <v>#N/A</v>
      </c>
      <c r="R475" s="46" t="e">
        <f t="shared" si="65"/>
        <v>#N/A</v>
      </c>
      <c r="S475" s="46" t="e">
        <f t="shared" si="66"/>
        <v>#N/A</v>
      </c>
      <c r="T475" s="46" t="e">
        <f t="shared" si="67"/>
        <v>#N/A</v>
      </c>
      <c r="U475" s="46" t="e">
        <f t="shared" si="68"/>
        <v>#N/A</v>
      </c>
      <c r="V475" s="46" t="e">
        <f t="shared" si="69"/>
        <v>#N/A</v>
      </c>
      <c r="W475" s="46" t="e">
        <f t="shared" si="70"/>
        <v>#N/A</v>
      </c>
      <c r="X475" s="46" t="e">
        <f t="shared" si="71"/>
        <v>#N/A</v>
      </c>
      <c r="Y475" s="46" t="e">
        <f t="shared" si="72"/>
        <v>#N/A</v>
      </c>
    </row>
    <row r="476" spans="1:25" x14ac:dyDescent="0.3">
      <c r="A476" s="30" t="str">
        <f>IF('Pre-Survey'!A476&gt;0, 'Pre-Survey'!A476, "")</f>
        <v/>
      </c>
      <c r="B476" s="27" t="str">
        <f>IF('Pre-Survey'!$A476&gt;0, 'Pre-Survey'!AC476, "")</f>
        <v/>
      </c>
      <c r="C476" s="27" t="str">
        <f>IF('Pre-Survey'!$A476&gt;0, 'Pre-Survey'!AD476, "")</f>
        <v/>
      </c>
      <c r="D476" s="27" t="str">
        <f>IF('Pre-Survey'!$A476&gt;0, 'Pre-Survey'!AE476, "")</f>
        <v/>
      </c>
      <c r="E476" s="27" t="str">
        <f>IF('Pre-Survey'!$A476&gt;0, 'Pre-Survey'!AF476, "")</f>
        <v/>
      </c>
      <c r="F476" s="27" t="str">
        <f>IF('Pre-Survey'!$A476&gt;0, 'Pre-Survey'!AG476, "")</f>
        <v/>
      </c>
      <c r="G476" s="27" t="str">
        <f>IF('Pre-Survey'!$A476&gt;0, 'Pre-Survey'!AH476, "")</f>
        <v/>
      </c>
      <c r="H476" s="27" t="str">
        <f>IF('Pre-Survey'!$A476&gt;0, 'Pre-Survey'!AI476, "")</f>
        <v/>
      </c>
      <c r="I476" s="27" t="str">
        <f>IF('Pre-Survey'!$A476&gt;0, (SUM(B476:H476)), "")</f>
        <v/>
      </c>
      <c r="J476" s="28" t="e">
        <f>INDEX('Post-Survey'!AO:AO, MATCH('Post-Survey'!$A476, Hidden!$A:$A, 0))</f>
        <v>#N/A</v>
      </c>
      <c r="K476" s="28" t="e">
        <f>INDEX('Post-Survey'!AP:AP, MATCH('Post-Survey'!$A476, Hidden!$A:$A, 0))</f>
        <v>#N/A</v>
      </c>
      <c r="L476" s="28" t="e">
        <f>INDEX('Post-Survey'!AQ:AQ, MATCH('Post-Survey'!$A476, Hidden!$A:$A, 0))</f>
        <v>#N/A</v>
      </c>
      <c r="M476" s="28" t="e">
        <f>INDEX('Post-Survey'!AR:AR, MATCH('Post-Survey'!$A476, Hidden!$A:$A, 0))</f>
        <v>#N/A</v>
      </c>
      <c r="N476" s="28" t="e">
        <f>INDEX('Post-Survey'!AS:AS, MATCH('Post-Survey'!$A476, Hidden!$A:$A, 0))</f>
        <v>#N/A</v>
      </c>
      <c r="O476" s="28" t="e">
        <f>INDEX('Post-Survey'!AT:AT, MATCH('Post-Survey'!$A476, Hidden!$A:$A, 0))</f>
        <v>#N/A</v>
      </c>
      <c r="P476" s="28" t="e">
        <f>INDEX('Post-Survey'!AU:AU, MATCH('Post-Survey'!$A476, Hidden!$A:$A, 0))</f>
        <v>#N/A</v>
      </c>
      <c r="Q476" s="28" t="e">
        <f t="shared" si="64"/>
        <v>#N/A</v>
      </c>
      <c r="R476" s="46" t="e">
        <f t="shared" si="65"/>
        <v>#N/A</v>
      </c>
      <c r="S476" s="46" t="e">
        <f t="shared" si="66"/>
        <v>#N/A</v>
      </c>
      <c r="T476" s="46" t="e">
        <f t="shared" si="67"/>
        <v>#N/A</v>
      </c>
      <c r="U476" s="46" t="e">
        <f t="shared" si="68"/>
        <v>#N/A</v>
      </c>
      <c r="V476" s="46" t="e">
        <f t="shared" si="69"/>
        <v>#N/A</v>
      </c>
      <c r="W476" s="46" t="e">
        <f t="shared" si="70"/>
        <v>#N/A</v>
      </c>
      <c r="X476" s="46" t="e">
        <f t="shared" si="71"/>
        <v>#N/A</v>
      </c>
      <c r="Y476" s="46" t="e">
        <f t="shared" si="72"/>
        <v>#N/A</v>
      </c>
    </row>
    <row r="477" spans="1:25" x14ac:dyDescent="0.3">
      <c r="A477" s="30" t="str">
        <f>IF('Pre-Survey'!A477&gt;0, 'Pre-Survey'!A477, "")</f>
        <v/>
      </c>
      <c r="B477" s="27" t="str">
        <f>IF('Pre-Survey'!$A477&gt;0, 'Pre-Survey'!AC477, "")</f>
        <v/>
      </c>
      <c r="C477" s="27" t="str">
        <f>IF('Pre-Survey'!$A477&gt;0, 'Pre-Survey'!AD477, "")</f>
        <v/>
      </c>
      <c r="D477" s="27" t="str">
        <f>IF('Pre-Survey'!$A477&gt;0, 'Pre-Survey'!AE477, "")</f>
        <v/>
      </c>
      <c r="E477" s="27" t="str">
        <f>IF('Pre-Survey'!$A477&gt;0, 'Pre-Survey'!AF477, "")</f>
        <v/>
      </c>
      <c r="F477" s="27" t="str">
        <f>IF('Pre-Survey'!$A477&gt;0, 'Pre-Survey'!AG477, "")</f>
        <v/>
      </c>
      <c r="G477" s="27" t="str">
        <f>IF('Pre-Survey'!$A477&gt;0, 'Pre-Survey'!AH477, "")</f>
        <v/>
      </c>
      <c r="H477" s="27" t="str">
        <f>IF('Pre-Survey'!$A477&gt;0, 'Pre-Survey'!AI477, "")</f>
        <v/>
      </c>
      <c r="I477" s="27" t="str">
        <f>IF('Pre-Survey'!$A477&gt;0, (SUM(B477:H477)), "")</f>
        <v/>
      </c>
      <c r="J477" s="28" t="e">
        <f>INDEX('Post-Survey'!AO:AO, MATCH('Post-Survey'!$A477, Hidden!$A:$A, 0))</f>
        <v>#N/A</v>
      </c>
      <c r="K477" s="28" t="e">
        <f>INDEX('Post-Survey'!AP:AP, MATCH('Post-Survey'!$A477, Hidden!$A:$A, 0))</f>
        <v>#N/A</v>
      </c>
      <c r="L477" s="28" t="e">
        <f>INDEX('Post-Survey'!AQ:AQ, MATCH('Post-Survey'!$A477, Hidden!$A:$A, 0))</f>
        <v>#N/A</v>
      </c>
      <c r="M477" s="28" t="e">
        <f>INDEX('Post-Survey'!AR:AR, MATCH('Post-Survey'!$A477, Hidden!$A:$A, 0))</f>
        <v>#N/A</v>
      </c>
      <c r="N477" s="28" t="e">
        <f>INDEX('Post-Survey'!AS:AS, MATCH('Post-Survey'!$A477, Hidden!$A:$A, 0))</f>
        <v>#N/A</v>
      </c>
      <c r="O477" s="28" t="e">
        <f>INDEX('Post-Survey'!AT:AT, MATCH('Post-Survey'!$A477, Hidden!$A:$A, 0))</f>
        <v>#N/A</v>
      </c>
      <c r="P477" s="28" t="e">
        <f>INDEX('Post-Survey'!AU:AU, MATCH('Post-Survey'!$A477, Hidden!$A:$A, 0))</f>
        <v>#N/A</v>
      </c>
      <c r="Q477" s="28" t="e">
        <f t="shared" si="64"/>
        <v>#N/A</v>
      </c>
      <c r="R477" s="46" t="e">
        <f t="shared" si="65"/>
        <v>#N/A</v>
      </c>
      <c r="S477" s="46" t="e">
        <f t="shared" si="66"/>
        <v>#N/A</v>
      </c>
      <c r="T477" s="46" t="e">
        <f t="shared" si="67"/>
        <v>#N/A</v>
      </c>
      <c r="U477" s="46" t="e">
        <f t="shared" si="68"/>
        <v>#N/A</v>
      </c>
      <c r="V477" s="46" t="e">
        <f t="shared" si="69"/>
        <v>#N/A</v>
      </c>
      <c r="W477" s="46" t="e">
        <f t="shared" si="70"/>
        <v>#N/A</v>
      </c>
      <c r="X477" s="46" t="e">
        <f t="shared" si="71"/>
        <v>#N/A</v>
      </c>
      <c r="Y477" s="46" t="e">
        <f t="shared" si="72"/>
        <v>#N/A</v>
      </c>
    </row>
    <row r="478" spans="1:25" x14ac:dyDescent="0.3">
      <c r="A478" s="30" t="str">
        <f>IF('Pre-Survey'!A478&gt;0, 'Pre-Survey'!A478, "")</f>
        <v/>
      </c>
      <c r="B478" s="27" t="str">
        <f>IF('Pre-Survey'!$A478&gt;0, 'Pre-Survey'!AC478, "")</f>
        <v/>
      </c>
      <c r="C478" s="27" t="str">
        <f>IF('Pre-Survey'!$A478&gt;0, 'Pre-Survey'!AD478, "")</f>
        <v/>
      </c>
      <c r="D478" s="27" t="str">
        <f>IF('Pre-Survey'!$A478&gt;0, 'Pre-Survey'!AE478, "")</f>
        <v/>
      </c>
      <c r="E478" s="27" t="str">
        <f>IF('Pre-Survey'!$A478&gt;0, 'Pre-Survey'!AF478, "")</f>
        <v/>
      </c>
      <c r="F478" s="27" t="str">
        <f>IF('Pre-Survey'!$A478&gt;0, 'Pre-Survey'!AG478, "")</f>
        <v/>
      </c>
      <c r="G478" s="27" t="str">
        <f>IF('Pre-Survey'!$A478&gt;0, 'Pre-Survey'!AH478, "")</f>
        <v/>
      </c>
      <c r="H478" s="27" t="str">
        <f>IF('Pre-Survey'!$A478&gt;0, 'Pre-Survey'!AI478, "")</f>
        <v/>
      </c>
      <c r="I478" s="27" t="str">
        <f>IF('Pre-Survey'!$A478&gt;0, (SUM(B478:H478)), "")</f>
        <v/>
      </c>
      <c r="J478" s="28" t="e">
        <f>INDEX('Post-Survey'!AO:AO, MATCH('Post-Survey'!$A478, Hidden!$A:$A, 0))</f>
        <v>#N/A</v>
      </c>
      <c r="K478" s="28" t="e">
        <f>INDEX('Post-Survey'!AP:AP, MATCH('Post-Survey'!$A478, Hidden!$A:$A, 0))</f>
        <v>#N/A</v>
      </c>
      <c r="L478" s="28" t="e">
        <f>INDEX('Post-Survey'!AQ:AQ, MATCH('Post-Survey'!$A478, Hidden!$A:$A, 0))</f>
        <v>#N/A</v>
      </c>
      <c r="M478" s="28" t="e">
        <f>INDEX('Post-Survey'!AR:AR, MATCH('Post-Survey'!$A478, Hidden!$A:$A, 0))</f>
        <v>#N/A</v>
      </c>
      <c r="N478" s="28" t="e">
        <f>INDEX('Post-Survey'!AS:AS, MATCH('Post-Survey'!$A478, Hidden!$A:$A, 0))</f>
        <v>#N/A</v>
      </c>
      <c r="O478" s="28" t="e">
        <f>INDEX('Post-Survey'!AT:AT, MATCH('Post-Survey'!$A478, Hidden!$A:$A, 0))</f>
        <v>#N/A</v>
      </c>
      <c r="P478" s="28" t="e">
        <f>INDEX('Post-Survey'!AU:AU, MATCH('Post-Survey'!$A478, Hidden!$A:$A, 0))</f>
        <v>#N/A</v>
      </c>
      <c r="Q478" s="28" t="e">
        <f t="shared" si="64"/>
        <v>#N/A</v>
      </c>
      <c r="R478" s="46" t="e">
        <f t="shared" si="65"/>
        <v>#N/A</v>
      </c>
      <c r="S478" s="46" t="e">
        <f t="shared" si="66"/>
        <v>#N/A</v>
      </c>
      <c r="T478" s="46" t="e">
        <f t="shared" si="67"/>
        <v>#N/A</v>
      </c>
      <c r="U478" s="46" t="e">
        <f t="shared" si="68"/>
        <v>#N/A</v>
      </c>
      <c r="V478" s="46" t="e">
        <f t="shared" si="69"/>
        <v>#N/A</v>
      </c>
      <c r="W478" s="46" t="e">
        <f t="shared" si="70"/>
        <v>#N/A</v>
      </c>
      <c r="X478" s="46" t="e">
        <f t="shared" si="71"/>
        <v>#N/A</v>
      </c>
      <c r="Y478" s="46" t="e">
        <f t="shared" si="72"/>
        <v>#N/A</v>
      </c>
    </row>
    <row r="479" spans="1:25" x14ac:dyDescent="0.3">
      <c r="A479" s="30" t="str">
        <f>IF('Pre-Survey'!A479&gt;0, 'Pre-Survey'!A479, "")</f>
        <v/>
      </c>
      <c r="B479" s="27" t="str">
        <f>IF('Pre-Survey'!$A479&gt;0, 'Pre-Survey'!AC479, "")</f>
        <v/>
      </c>
      <c r="C479" s="27" t="str">
        <f>IF('Pre-Survey'!$A479&gt;0, 'Pre-Survey'!AD479, "")</f>
        <v/>
      </c>
      <c r="D479" s="27" t="str">
        <f>IF('Pre-Survey'!$A479&gt;0, 'Pre-Survey'!AE479, "")</f>
        <v/>
      </c>
      <c r="E479" s="27" t="str">
        <f>IF('Pre-Survey'!$A479&gt;0, 'Pre-Survey'!AF479, "")</f>
        <v/>
      </c>
      <c r="F479" s="27" t="str">
        <f>IF('Pre-Survey'!$A479&gt;0, 'Pre-Survey'!AG479, "")</f>
        <v/>
      </c>
      <c r="G479" s="27" t="str">
        <f>IF('Pre-Survey'!$A479&gt;0, 'Pre-Survey'!AH479, "")</f>
        <v/>
      </c>
      <c r="H479" s="27" t="str">
        <f>IF('Pre-Survey'!$A479&gt;0, 'Pre-Survey'!AI479, "")</f>
        <v/>
      </c>
      <c r="I479" s="27" t="str">
        <f>IF('Pre-Survey'!$A479&gt;0, (SUM(B479:H479)), "")</f>
        <v/>
      </c>
      <c r="J479" s="28" t="e">
        <f>INDEX('Post-Survey'!AO:AO, MATCH('Post-Survey'!$A479, Hidden!$A:$A, 0))</f>
        <v>#N/A</v>
      </c>
      <c r="K479" s="28" t="e">
        <f>INDEX('Post-Survey'!AP:AP, MATCH('Post-Survey'!$A479, Hidden!$A:$A, 0))</f>
        <v>#N/A</v>
      </c>
      <c r="L479" s="28" t="e">
        <f>INDEX('Post-Survey'!AQ:AQ, MATCH('Post-Survey'!$A479, Hidden!$A:$A, 0))</f>
        <v>#N/A</v>
      </c>
      <c r="M479" s="28" t="e">
        <f>INDEX('Post-Survey'!AR:AR, MATCH('Post-Survey'!$A479, Hidden!$A:$A, 0))</f>
        <v>#N/A</v>
      </c>
      <c r="N479" s="28" t="e">
        <f>INDEX('Post-Survey'!AS:AS, MATCH('Post-Survey'!$A479, Hidden!$A:$A, 0))</f>
        <v>#N/A</v>
      </c>
      <c r="O479" s="28" t="e">
        <f>INDEX('Post-Survey'!AT:AT, MATCH('Post-Survey'!$A479, Hidden!$A:$A, 0))</f>
        <v>#N/A</v>
      </c>
      <c r="P479" s="28" t="e">
        <f>INDEX('Post-Survey'!AU:AU, MATCH('Post-Survey'!$A479, Hidden!$A:$A, 0))</f>
        <v>#N/A</v>
      </c>
      <c r="Q479" s="28" t="e">
        <f t="shared" si="64"/>
        <v>#N/A</v>
      </c>
      <c r="R479" s="46" t="e">
        <f t="shared" si="65"/>
        <v>#N/A</v>
      </c>
      <c r="S479" s="46" t="e">
        <f t="shared" si="66"/>
        <v>#N/A</v>
      </c>
      <c r="T479" s="46" t="e">
        <f t="shared" si="67"/>
        <v>#N/A</v>
      </c>
      <c r="U479" s="46" t="e">
        <f t="shared" si="68"/>
        <v>#N/A</v>
      </c>
      <c r="V479" s="46" t="e">
        <f t="shared" si="69"/>
        <v>#N/A</v>
      </c>
      <c r="W479" s="46" t="e">
        <f t="shared" si="70"/>
        <v>#N/A</v>
      </c>
      <c r="X479" s="46" t="e">
        <f t="shared" si="71"/>
        <v>#N/A</v>
      </c>
      <c r="Y479" s="46" t="e">
        <f t="shared" si="72"/>
        <v>#N/A</v>
      </c>
    </row>
    <row r="480" spans="1:25" x14ac:dyDescent="0.3">
      <c r="A480" s="30" t="str">
        <f>IF('Pre-Survey'!A480&gt;0, 'Pre-Survey'!A480, "")</f>
        <v/>
      </c>
      <c r="B480" s="27" t="str">
        <f>IF('Pre-Survey'!$A480&gt;0, 'Pre-Survey'!AC480, "")</f>
        <v/>
      </c>
      <c r="C480" s="27" t="str">
        <f>IF('Pre-Survey'!$A480&gt;0, 'Pre-Survey'!AD480, "")</f>
        <v/>
      </c>
      <c r="D480" s="27" t="str">
        <f>IF('Pre-Survey'!$A480&gt;0, 'Pre-Survey'!AE480, "")</f>
        <v/>
      </c>
      <c r="E480" s="27" t="str">
        <f>IF('Pre-Survey'!$A480&gt;0, 'Pre-Survey'!AF480, "")</f>
        <v/>
      </c>
      <c r="F480" s="27" t="str">
        <f>IF('Pre-Survey'!$A480&gt;0, 'Pre-Survey'!AG480, "")</f>
        <v/>
      </c>
      <c r="G480" s="27" t="str">
        <f>IF('Pre-Survey'!$A480&gt;0, 'Pre-Survey'!AH480, "")</f>
        <v/>
      </c>
      <c r="H480" s="27" t="str">
        <f>IF('Pre-Survey'!$A480&gt;0, 'Pre-Survey'!AI480, "")</f>
        <v/>
      </c>
      <c r="I480" s="27" t="str">
        <f>IF('Pre-Survey'!$A480&gt;0, (SUM(B480:H480)), "")</f>
        <v/>
      </c>
      <c r="J480" s="28" t="e">
        <f>INDEX('Post-Survey'!AO:AO, MATCH('Post-Survey'!$A480, Hidden!$A:$A, 0))</f>
        <v>#N/A</v>
      </c>
      <c r="K480" s="28" t="e">
        <f>INDEX('Post-Survey'!AP:AP, MATCH('Post-Survey'!$A480, Hidden!$A:$A, 0))</f>
        <v>#N/A</v>
      </c>
      <c r="L480" s="28" t="e">
        <f>INDEX('Post-Survey'!AQ:AQ, MATCH('Post-Survey'!$A480, Hidden!$A:$A, 0))</f>
        <v>#N/A</v>
      </c>
      <c r="M480" s="28" t="e">
        <f>INDEX('Post-Survey'!AR:AR, MATCH('Post-Survey'!$A480, Hidden!$A:$A, 0))</f>
        <v>#N/A</v>
      </c>
      <c r="N480" s="28" t="e">
        <f>INDEX('Post-Survey'!AS:AS, MATCH('Post-Survey'!$A480, Hidden!$A:$A, 0))</f>
        <v>#N/A</v>
      </c>
      <c r="O480" s="28" t="e">
        <f>INDEX('Post-Survey'!AT:AT, MATCH('Post-Survey'!$A480, Hidden!$A:$A, 0))</f>
        <v>#N/A</v>
      </c>
      <c r="P480" s="28" t="e">
        <f>INDEX('Post-Survey'!AU:AU, MATCH('Post-Survey'!$A480, Hidden!$A:$A, 0))</f>
        <v>#N/A</v>
      </c>
      <c r="Q480" s="28" t="e">
        <f t="shared" si="64"/>
        <v>#N/A</v>
      </c>
      <c r="R480" s="46" t="e">
        <f t="shared" si="65"/>
        <v>#N/A</v>
      </c>
      <c r="S480" s="46" t="e">
        <f t="shared" si="66"/>
        <v>#N/A</v>
      </c>
      <c r="T480" s="46" t="e">
        <f t="shared" si="67"/>
        <v>#N/A</v>
      </c>
      <c r="U480" s="46" t="e">
        <f t="shared" si="68"/>
        <v>#N/A</v>
      </c>
      <c r="V480" s="46" t="e">
        <f t="shared" si="69"/>
        <v>#N/A</v>
      </c>
      <c r="W480" s="46" t="e">
        <f t="shared" si="70"/>
        <v>#N/A</v>
      </c>
      <c r="X480" s="46" t="e">
        <f t="shared" si="71"/>
        <v>#N/A</v>
      </c>
      <c r="Y480" s="46" t="e">
        <f t="shared" si="72"/>
        <v>#N/A</v>
      </c>
    </row>
    <row r="481" spans="1:25" x14ac:dyDescent="0.3">
      <c r="A481" s="30" t="str">
        <f>IF('Pre-Survey'!A481&gt;0, 'Pre-Survey'!A481, "")</f>
        <v/>
      </c>
      <c r="B481" s="27" t="str">
        <f>IF('Pre-Survey'!$A481&gt;0, 'Pre-Survey'!AC481, "")</f>
        <v/>
      </c>
      <c r="C481" s="27" t="str">
        <f>IF('Pre-Survey'!$A481&gt;0, 'Pre-Survey'!AD481, "")</f>
        <v/>
      </c>
      <c r="D481" s="27" t="str">
        <f>IF('Pre-Survey'!$A481&gt;0, 'Pre-Survey'!AE481, "")</f>
        <v/>
      </c>
      <c r="E481" s="27" t="str">
        <f>IF('Pre-Survey'!$A481&gt;0, 'Pre-Survey'!AF481, "")</f>
        <v/>
      </c>
      <c r="F481" s="27" t="str">
        <f>IF('Pre-Survey'!$A481&gt;0, 'Pre-Survey'!AG481, "")</f>
        <v/>
      </c>
      <c r="G481" s="27" t="str">
        <f>IF('Pre-Survey'!$A481&gt;0, 'Pre-Survey'!AH481, "")</f>
        <v/>
      </c>
      <c r="H481" s="27" t="str">
        <f>IF('Pre-Survey'!$A481&gt;0, 'Pre-Survey'!AI481, "")</f>
        <v/>
      </c>
      <c r="I481" s="27" t="str">
        <f>IF('Pre-Survey'!$A481&gt;0, (SUM(B481:H481)), "")</f>
        <v/>
      </c>
      <c r="J481" s="28" t="e">
        <f>INDEX('Post-Survey'!AO:AO, MATCH('Post-Survey'!$A481, Hidden!$A:$A, 0))</f>
        <v>#N/A</v>
      </c>
      <c r="K481" s="28" t="e">
        <f>INDEX('Post-Survey'!AP:AP, MATCH('Post-Survey'!$A481, Hidden!$A:$A, 0))</f>
        <v>#N/A</v>
      </c>
      <c r="L481" s="28" t="e">
        <f>INDEX('Post-Survey'!AQ:AQ, MATCH('Post-Survey'!$A481, Hidden!$A:$A, 0))</f>
        <v>#N/A</v>
      </c>
      <c r="M481" s="28" t="e">
        <f>INDEX('Post-Survey'!AR:AR, MATCH('Post-Survey'!$A481, Hidden!$A:$A, 0))</f>
        <v>#N/A</v>
      </c>
      <c r="N481" s="28" t="e">
        <f>INDEX('Post-Survey'!AS:AS, MATCH('Post-Survey'!$A481, Hidden!$A:$A, 0))</f>
        <v>#N/A</v>
      </c>
      <c r="O481" s="28" t="e">
        <f>INDEX('Post-Survey'!AT:AT, MATCH('Post-Survey'!$A481, Hidden!$A:$A, 0))</f>
        <v>#N/A</v>
      </c>
      <c r="P481" s="28" t="e">
        <f>INDEX('Post-Survey'!AU:AU, MATCH('Post-Survey'!$A481, Hidden!$A:$A, 0))</f>
        <v>#N/A</v>
      </c>
      <c r="Q481" s="28" t="e">
        <f t="shared" si="64"/>
        <v>#N/A</v>
      </c>
      <c r="R481" s="46" t="e">
        <f t="shared" si="65"/>
        <v>#N/A</v>
      </c>
      <c r="S481" s="46" t="e">
        <f t="shared" si="66"/>
        <v>#N/A</v>
      </c>
      <c r="T481" s="46" t="e">
        <f t="shared" si="67"/>
        <v>#N/A</v>
      </c>
      <c r="U481" s="46" t="e">
        <f t="shared" si="68"/>
        <v>#N/A</v>
      </c>
      <c r="V481" s="46" t="e">
        <f t="shared" si="69"/>
        <v>#N/A</v>
      </c>
      <c r="W481" s="46" t="e">
        <f t="shared" si="70"/>
        <v>#N/A</v>
      </c>
      <c r="X481" s="46" t="e">
        <f t="shared" si="71"/>
        <v>#N/A</v>
      </c>
      <c r="Y481" s="46" t="e">
        <f t="shared" si="72"/>
        <v>#N/A</v>
      </c>
    </row>
    <row r="482" spans="1:25" x14ac:dyDescent="0.3">
      <c r="A482" s="30" t="str">
        <f>IF('Pre-Survey'!A482&gt;0, 'Pre-Survey'!A482, "")</f>
        <v/>
      </c>
      <c r="B482" s="27" t="str">
        <f>IF('Pre-Survey'!$A482&gt;0, 'Pre-Survey'!AC482, "")</f>
        <v/>
      </c>
      <c r="C482" s="27" t="str">
        <f>IF('Pre-Survey'!$A482&gt;0, 'Pre-Survey'!AD482, "")</f>
        <v/>
      </c>
      <c r="D482" s="27" t="str">
        <f>IF('Pre-Survey'!$A482&gt;0, 'Pre-Survey'!AE482, "")</f>
        <v/>
      </c>
      <c r="E482" s="27" t="str">
        <f>IF('Pre-Survey'!$A482&gt;0, 'Pre-Survey'!AF482, "")</f>
        <v/>
      </c>
      <c r="F482" s="27" t="str">
        <f>IF('Pre-Survey'!$A482&gt;0, 'Pre-Survey'!AG482, "")</f>
        <v/>
      </c>
      <c r="G482" s="27" t="str">
        <f>IF('Pre-Survey'!$A482&gt;0, 'Pre-Survey'!AH482, "")</f>
        <v/>
      </c>
      <c r="H482" s="27" t="str">
        <f>IF('Pre-Survey'!$A482&gt;0, 'Pre-Survey'!AI482, "")</f>
        <v/>
      </c>
      <c r="I482" s="27" t="str">
        <f>IF('Pre-Survey'!$A482&gt;0, (SUM(B482:H482)), "")</f>
        <v/>
      </c>
      <c r="J482" s="28" t="e">
        <f>INDEX('Post-Survey'!AO:AO, MATCH('Post-Survey'!$A482, Hidden!$A:$A, 0))</f>
        <v>#N/A</v>
      </c>
      <c r="K482" s="28" t="e">
        <f>INDEX('Post-Survey'!AP:AP, MATCH('Post-Survey'!$A482, Hidden!$A:$A, 0))</f>
        <v>#N/A</v>
      </c>
      <c r="L482" s="28" t="e">
        <f>INDEX('Post-Survey'!AQ:AQ, MATCH('Post-Survey'!$A482, Hidden!$A:$A, 0))</f>
        <v>#N/A</v>
      </c>
      <c r="M482" s="28" t="e">
        <f>INDEX('Post-Survey'!AR:AR, MATCH('Post-Survey'!$A482, Hidden!$A:$A, 0))</f>
        <v>#N/A</v>
      </c>
      <c r="N482" s="28" t="e">
        <f>INDEX('Post-Survey'!AS:AS, MATCH('Post-Survey'!$A482, Hidden!$A:$A, 0))</f>
        <v>#N/A</v>
      </c>
      <c r="O482" s="28" t="e">
        <f>INDEX('Post-Survey'!AT:AT, MATCH('Post-Survey'!$A482, Hidden!$A:$A, 0))</f>
        <v>#N/A</v>
      </c>
      <c r="P482" s="28" t="e">
        <f>INDEX('Post-Survey'!AU:AU, MATCH('Post-Survey'!$A482, Hidden!$A:$A, 0))</f>
        <v>#N/A</v>
      </c>
      <c r="Q482" s="28" t="e">
        <f t="shared" si="64"/>
        <v>#N/A</v>
      </c>
      <c r="R482" s="46" t="e">
        <f t="shared" si="65"/>
        <v>#N/A</v>
      </c>
      <c r="S482" s="46" t="e">
        <f t="shared" si="66"/>
        <v>#N/A</v>
      </c>
      <c r="T482" s="46" t="e">
        <f t="shared" si="67"/>
        <v>#N/A</v>
      </c>
      <c r="U482" s="46" t="e">
        <f t="shared" si="68"/>
        <v>#N/A</v>
      </c>
      <c r="V482" s="46" t="e">
        <f t="shared" si="69"/>
        <v>#N/A</v>
      </c>
      <c r="W482" s="46" t="e">
        <f t="shared" si="70"/>
        <v>#N/A</v>
      </c>
      <c r="X482" s="46" t="e">
        <f t="shared" si="71"/>
        <v>#N/A</v>
      </c>
      <c r="Y482" s="46" t="e">
        <f t="shared" si="72"/>
        <v>#N/A</v>
      </c>
    </row>
    <row r="483" spans="1:25" x14ac:dyDescent="0.3">
      <c r="A483" s="30" t="str">
        <f>IF('Pre-Survey'!A483&gt;0, 'Pre-Survey'!A483, "")</f>
        <v/>
      </c>
      <c r="B483" s="27" t="str">
        <f>IF('Pre-Survey'!$A483&gt;0, 'Pre-Survey'!AC483, "")</f>
        <v/>
      </c>
      <c r="C483" s="27" t="str">
        <f>IF('Pre-Survey'!$A483&gt;0, 'Pre-Survey'!AD483, "")</f>
        <v/>
      </c>
      <c r="D483" s="27" t="str">
        <f>IF('Pre-Survey'!$A483&gt;0, 'Pre-Survey'!AE483, "")</f>
        <v/>
      </c>
      <c r="E483" s="27" t="str">
        <f>IF('Pre-Survey'!$A483&gt;0, 'Pre-Survey'!AF483, "")</f>
        <v/>
      </c>
      <c r="F483" s="27" t="str">
        <f>IF('Pre-Survey'!$A483&gt;0, 'Pre-Survey'!AG483, "")</f>
        <v/>
      </c>
      <c r="G483" s="27" t="str">
        <f>IF('Pre-Survey'!$A483&gt;0, 'Pre-Survey'!AH483, "")</f>
        <v/>
      </c>
      <c r="H483" s="27" t="str">
        <f>IF('Pre-Survey'!$A483&gt;0, 'Pre-Survey'!AI483, "")</f>
        <v/>
      </c>
      <c r="I483" s="27" t="str">
        <f>IF('Pre-Survey'!$A483&gt;0, (SUM(B483:H483)), "")</f>
        <v/>
      </c>
      <c r="J483" s="28" t="e">
        <f>INDEX('Post-Survey'!AO:AO, MATCH('Post-Survey'!$A483, Hidden!$A:$A, 0))</f>
        <v>#N/A</v>
      </c>
      <c r="K483" s="28" t="e">
        <f>INDEX('Post-Survey'!AP:AP, MATCH('Post-Survey'!$A483, Hidden!$A:$A, 0))</f>
        <v>#N/A</v>
      </c>
      <c r="L483" s="28" t="e">
        <f>INDEX('Post-Survey'!AQ:AQ, MATCH('Post-Survey'!$A483, Hidden!$A:$A, 0))</f>
        <v>#N/A</v>
      </c>
      <c r="M483" s="28" t="e">
        <f>INDEX('Post-Survey'!AR:AR, MATCH('Post-Survey'!$A483, Hidden!$A:$A, 0))</f>
        <v>#N/A</v>
      </c>
      <c r="N483" s="28" t="e">
        <f>INDEX('Post-Survey'!AS:AS, MATCH('Post-Survey'!$A483, Hidden!$A:$A, 0))</f>
        <v>#N/A</v>
      </c>
      <c r="O483" s="28" t="e">
        <f>INDEX('Post-Survey'!AT:AT, MATCH('Post-Survey'!$A483, Hidden!$A:$A, 0))</f>
        <v>#N/A</v>
      </c>
      <c r="P483" s="28" t="e">
        <f>INDEX('Post-Survey'!AU:AU, MATCH('Post-Survey'!$A483, Hidden!$A:$A, 0))</f>
        <v>#N/A</v>
      </c>
      <c r="Q483" s="28" t="e">
        <f t="shared" si="64"/>
        <v>#N/A</v>
      </c>
      <c r="R483" s="46" t="e">
        <f t="shared" si="65"/>
        <v>#N/A</v>
      </c>
      <c r="S483" s="46" t="e">
        <f t="shared" si="66"/>
        <v>#N/A</v>
      </c>
      <c r="T483" s="46" t="e">
        <f t="shared" si="67"/>
        <v>#N/A</v>
      </c>
      <c r="U483" s="46" t="e">
        <f t="shared" si="68"/>
        <v>#N/A</v>
      </c>
      <c r="V483" s="46" t="e">
        <f t="shared" si="69"/>
        <v>#N/A</v>
      </c>
      <c r="W483" s="46" t="e">
        <f t="shared" si="70"/>
        <v>#N/A</v>
      </c>
      <c r="X483" s="46" t="e">
        <f t="shared" si="71"/>
        <v>#N/A</v>
      </c>
      <c r="Y483" s="46" t="e">
        <f t="shared" si="72"/>
        <v>#N/A</v>
      </c>
    </row>
    <row r="484" spans="1:25" x14ac:dyDescent="0.3">
      <c r="A484" s="30" t="str">
        <f>IF('Pre-Survey'!A484&gt;0, 'Pre-Survey'!A484, "")</f>
        <v/>
      </c>
      <c r="B484" s="27" t="str">
        <f>IF('Pre-Survey'!$A484&gt;0, 'Pre-Survey'!AC484, "")</f>
        <v/>
      </c>
      <c r="C484" s="27" t="str">
        <f>IF('Pre-Survey'!$A484&gt;0, 'Pre-Survey'!AD484, "")</f>
        <v/>
      </c>
      <c r="D484" s="27" t="str">
        <f>IF('Pre-Survey'!$A484&gt;0, 'Pre-Survey'!AE484, "")</f>
        <v/>
      </c>
      <c r="E484" s="27" t="str">
        <f>IF('Pre-Survey'!$A484&gt;0, 'Pre-Survey'!AF484, "")</f>
        <v/>
      </c>
      <c r="F484" s="27" t="str">
        <f>IF('Pre-Survey'!$A484&gt;0, 'Pre-Survey'!AG484, "")</f>
        <v/>
      </c>
      <c r="G484" s="27" t="str">
        <f>IF('Pre-Survey'!$A484&gt;0, 'Pre-Survey'!AH484, "")</f>
        <v/>
      </c>
      <c r="H484" s="27" t="str">
        <f>IF('Pre-Survey'!$A484&gt;0, 'Pre-Survey'!AI484, "")</f>
        <v/>
      </c>
      <c r="I484" s="27" t="str">
        <f>IF('Pre-Survey'!$A484&gt;0, (SUM(B484:H484)), "")</f>
        <v/>
      </c>
      <c r="J484" s="28" t="e">
        <f>INDEX('Post-Survey'!AO:AO, MATCH('Post-Survey'!$A484, Hidden!$A:$A, 0))</f>
        <v>#N/A</v>
      </c>
      <c r="K484" s="28" t="e">
        <f>INDEX('Post-Survey'!AP:AP, MATCH('Post-Survey'!$A484, Hidden!$A:$A, 0))</f>
        <v>#N/A</v>
      </c>
      <c r="L484" s="28" t="e">
        <f>INDEX('Post-Survey'!AQ:AQ, MATCH('Post-Survey'!$A484, Hidden!$A:$A, 0))</f>
        <v>#N/A</v>
      </c>
      <c r="M484" s="28" t="e">
        <f>INDEX('Post-Survey'!AR:AR, MATCH('Post-Survey'!$A484, Hidden!$A:$A, 0))</f>
        <v>#N/A</v>
      </c>
      <c r="N484" s="28" t="e">
        <f>INDEX('Post-Survey'!AS:AS, MATCH('Post-Survey'!$A484, Hidden!$A:$A, 0))</f>
        <v>#N/A</v>
      </c>
      <c r="O484" s="28" t="e">
        <f>INDEX('Post-Survey'!AT:AT, MATCH('Post-Survey'!$A484, Hidden!$A:$A, 0))</f>
        <v>#N/A</v>
      </c>
      <c r="P484" s="28" t="e">
        <f>INDEX('Post-Survey'!AU:AU, MATCH('Post-Survey'!$A484, Hidden!$A:$A, 0))</f>
        <v>#N/A</v>
      </c>
      <c r="Q484" s="28" t="e">
        <f t="shared" si="64"/>
        <v>#N/A</v>
      </c>
      <c r="R484" s="46" t="e">
        <f t="shared" si="65"/>
        <v>#N/A</v>
      </c>
      <c r="S484" s="46" t="e">
        <f t="shared" si="66"/>
        <v>#N/A</v>
      </c>
      <c r="T484" s="46" t="e">
        <f t="shared" si="67"/>
        <v>#N/A</v>
      </c>
      <c r="U484" s="46" t="e">
        <f t="shared" si="68"/>
        <v>#N/A</v>
      </c>
      <c r="V484" s="46" t="e">
        <f t="shared" si="69"/>
        <v>#N/A</v>
      </c>
      <c r="W484" s="46" t="e">
        <f t="shared" si="70"/>
        <v>#N/A</v>
      </c>
      <c r="X484" s="46" t="e">
        <f t="shared" si="71"/>
        <v>#N/A</v>
      </c>
      <c r="Y484" s="46" t="e">
        <f t="shared" si="72"/>
        <v>#N/A</v>
      </c>
    </row>
    <row r="485" spans="1:25" x14ac:dyDescent="0.3">
      <c r="A485" s="30" t="str">
        <f>IF('Pre-Survey'!A485&gt;0, 'Pre-Survey'!A485, "")</f>
        <v/>
      </c>
      <c r="B485" s="27" t="str">
        <f>IF('Pre-Survey'!$A485&gt;0, 'Pre-Survey'!AC485, "")</f>
        <v/>
      </c>
      <c r="C485" s="27" t="str">
        <f>IF('Pre-Survey'!$A485&gt;0, 'Pre-Survey'!AD485, "")</f>
        <v/>
      </c>
      <c r="D485" s="27" t="str">
        <f>IF('Pre-Survey'!$A485&gt;0, 'Pre-Survey'!AE485, "")</f>
        <v/>
      </c>
      <c r="E485" s="27" t="str">
        <f>IF('Pre-Survey'!$A485&gt;0, 'Pre-Survey'!AF485, "")</f>
        <v/>
      </c>
      <c r="F485" s="27" t="str">
        <f>IF('Pre-Survey'!$A485&gt;0, 'Pre-Survey'!AG485, "")</f>
        <v/>
      </c>
      <c r="G485" s="27" t="str">
        <f>IF('Pre-Survey'!$A485&gt;0, 'Pre-Survey'!AH485, "")</f>
        <v/>
      </c>
      <c r="H485" s="27" t="str">
        <f>IF('Pre-Survey'!$A485&gt;0, 'Pre-Survey'!AI485, "")</f>
        <v/>
      </c>
      <c r="I485" s="27" t="str">
        <f>IF('Pre-Survey'!$A485&gt;0, (SUM(B485:H485)), "")</f>
        <v/>
      </c>
      <c r="J485" s="28" t="e">
        <f>INDEX('Post-Survey'!AO:AO, MATCH('Post-Survey'!$A485, Hidden!$A:$A, 0))</f>
        <v>#N/A</v>
      </c>
      <c r="K485" s="28" t="e">
        <f>INDEX('Post-Survey'!AP:AP, MATCH('Post-Survey'!$A485, Hidden!$A:$A, 0))</f>
        <v>#N/A</v>
      </c>
      <c r="L485" s="28" t="e">
        <f>INDEX('Post-Survey'!AQ:AQ, MATCH('Post-Survey'!$A485, Hidden!$A:$A, 0))</f>
        <v>#N/A</v>
      </c>
      <c r="M485" s="28" t="e">
        <f>INDEX('Post-Survey'!AR:AR, MATCH('Post-Survey'!$A485, Hidden!$A:$A, 0))</f>
        <v>#N/A</v>
      </c>
      <c r="N485" s="28" t="e">
        <f>INDEX('Post-Survey'!AS:AS, MATCH('Post-Survey'!$A485, Hidden!$A:$A, 0))</f>
        <v>#N/A</v>
      </c>
      <c r="O485" s="28" t="e">
        <f>INDEX('Post-Survey'!AT:AT, MATCH('Post-Survey'!$A485, Hidden!$A:$A, 0))</f>
        <v>#N/A</v>
      </c>
      <c r="P485" s="28" t="e">
        <f>INDEX('Post-Survey'!AU:AU, MATCH('Post-Survey'!$A485, Hidden!$A:$A, 0))</f>
        <v>#N/A</v>
      </c>
      <c r="Q485" s="28" t="e">
        <f t="shared" si="64"/>
        <v>#N/A</v>
      </c>
      <c r="R485" s="46" t="e">
        <f t="shared" si="65"/>
        <v>#N/A</v>
      </c>
      <c r="S485" s="46" t="e">
        <f t="shared" si="66"/>
        <v>#N/A</v>
      </c>
      <c r="T485" s="46" t="e">
        <f t="shared" si="67"/>
        <v>#N/A</v>
      </c>
      <c r="U485" s="46" t="e">
        <f t="shared" si="68"/>
        <v>#N/A</v>
      </c>
      <c r="V485" s="46" t="e">
        <f t="shared" si="69"/>
        <v>#N/A</v>
      </c>
      <c r="W485" s="46" t="e">
        <f t="shared" si="70"/>
        <v>#N/A</v>
      </c>
      <c r="X485" s="46" t="e">
        <f t="shared" si="71"/>
        <v>#N/A</v>
      </c>
      <c r="Y485" s="46" t="e">
        <f t="shared" si="72"/>
        <v>#N/A</v>
      </c>
    </row>
    <row r="486" spans="1:25" x14ac:dyDescent="0.3">
      <c r="A486" s="30" t="str">
        <f>IF('Pre-Survey'!A486&gt;0, 'Pre-Survey'!A486, "")</f>
        <v/>
      </c>
      <c r="B486" s="27" t="str">
        <f>IF('Pre-Survey'!$A486&gt;0, 'Pre-Survey'!AC486, "")</f>
        <v/>
      </c>
      <c r="C486" s="27" t="str">
        <f>IF('Pre-Survey'!$A486&gt;0, 'Pre-Survey'!AD486, "")</f>
        <v/>
      </c>
      <c r="D486" s="27" t="str">
        <f>IF('Pre-Survey'!$A486&gt;0, 'Pre-Survey'!AE486, "")</f>
        <v/>
      </c>
      <c r="E486" s="27" t="str">
        <f>IF('Pre-Survey'!$A486&gt;0, 'Pre-Survey'!AF486, "")</f>
        <v/>
      </c>
      <c r="F486" s="27" t="str">
        <f>IF('Pre-Survey'!$A486&gt;0, 'Pre-Survey'!AG486, "")</f>
        <v/>
      </c>
      <c r="G486" s="27" t="str">
        <f>IF('Pre-Survey'!$A486&gt;0, 'Pre-Survey'!AH486, "")</f>
        <v/>
      </c>
      <c r="H486" s="27" t="str">
        <f>IF('Pre-Survey'!$A486&gt;0, 'Pre-Survey'!AI486, "")</f>
        <v/>
      </c>
      <c r="I486" s="27" t="str">
        <f>IF('Pre-Survey'!$A486&gt;0, (SUM(B486:H486)), "")</f>
        <v/>
      </c>
      <c r="J486" s="28" t="e">
        <f>INDEX('Post-Survey'!AO:AO, MATCH('Post-Survey'!$A486, Hidden!$A:$A, 0))</f>
        <v>#N/A</v>
      </c>
      <c r="K486" s="28" t="e">
        <f>INDEX('Post-Survey'!AP:AP, MATCH('Post-Survey'!$A486, Hidden!$A:$A, 0))</f>
        <v>#N/A</v>
      </c>
      <c r="L486" s="28" t="e">
        <f>INDEX('Post-Survey'!AQ:AQ, MATCH('Post-Survey'!$A486, Hidden!$A:$A, 0))</f>
        <v>#N/A</v>
      </c>
      <c r="M486" s="28" t="e">
        <f>INDEX('Post-Survey'!AR:AR, MATCH('Post-Survey'!$A486, Hidden!$A:$A, 0))</f>
        <v>#N/A</v>
      </c>
      <c r="N486" s="28" t="e">
        <f>INDEX('Post-Survey'!AS:AS, MATCH('Post-Survey'!$A486, Hidden!$A:$A, 0))</f>
        <v>#N/A</v>
      </c>
      <c r="O486" s="28" t="e">
        <f>INDEX('Post-Survey'!AT:AT, MATCH('Post-Survey'!$A486, Hidden!$A:$A, 0))</f>
        <v>#N/A</v>
      </c>
      <c r="P486" s="28" t="e">
        <f>INDEX('Post-Survey'!AU:AU, MATCH('Post-Survey'!$A486, Hidden!$A:$A, 0))</f>
        <v>#N/A</v>
      </c>
      <c r="Q486" s="28" t="e">
        <f t="shared" si="64"/>
        <v>#N/A</v>
      </c>
      <c r="R486" s="46" t="e">
        <f t="shared" si="65"/>
        <v>#N/A</v>
      </c>
      <c r="S486" s="46" t="e">
        <f t="shared" si="66"/>
        <v>#N/A</v>
      </c>
      <c r="T486" s="46" t="e">
        <f t="shared" si="67"/>
        <v>#N/A</v>
      </c>
      <c r="U486" s="46" t="e">
        <f t="shared" si="68"/>
        <v>#N/A</v>
      </c>
      <c r="V486" s="46" t="e">
        <f t="shared" si="69"/>
        <v>#N/A</v>
      </c>
      <c r="W486" s="46" t="e">
        <f t="shared" si="70"/>
        <v>#N/A</v>
      </c>
      <c r="X486" s="46" t="e">
        <f t="shared" si="71"/>
        <v>#N/A</v>
      </c>
      <c r="Y486" s="46" t="e">
        <f t="shared" si="72"/>
        <v>#N/A</v>
      </c>
    </row>
    <row r="487" spans="1:25" x14ac:dyDescent="0.3">
      <c r="A487" s="30" t="str">
        <f>IF('Pre-Survey'!A487&gt;0, 'Pre-Survey'!A487, "")</f>
        <v/>
      </c>
      <c r="B487" s="27" t="str">
        <f>IF('Pre-Survey'!$A487&gt;0, 'Pre-Survey'!AC487, "")</f>
        <v/>
      </c>
      <c r="C487" s="27" t="str">
        <f>IF('Pre-Survey'!$A487&gt;0, 'Pre-Survey'!AD487, "")</f>
        <v/>
      </c>
      <c r="D487" s="27" t="str">
        <f>IF('Pre-Survey'!$A487&gt;0, 'Pre-Survey'!AE487, "")</f>
        <v/>
      </c>
      <c r="E487" s="27" t="str">
        <f>IF('Pre-Survey'!$A487&gt;0, 'Pre-Survey'!AF487, "")</f>
        <v/>
      </c>
      <c r="F487" s="27" t="str">
        <f>IF('Pre-Survey'!$A487&gt;0, 'Pre-Survey'!AG487, "")</f>
        <v/>
      </c>
      <c r="G487" s="27" t="str">
        <f>IF('Pre-Survey'!$A487&gt;0, 'Pre-Survey'!AH487, "")</f>
        <v/>
      </c>
      <c r="H487" s="27" t="str">
        <f>IF('Pre-Survey'!$A487&gt;0, 'Pre-Survey'!AI487, "")</f>
        <v/>
      </c>
      <c r="I487" s="27" t="str">
        <f>IF('Pre-Survey'!$A487&gt;0, (SUM(B487:H487)), "")</f>
        <v/>
      </c>
      <c r="J487" s="28" t="e">
        <f>INDEX('Post-Survey'!AO:AO, MATCH('Post-Survey'!$A487, Hidden!$A:$A, 0))</f>
        <v>#N/A</v>
      </c>
      <c r="K487" s="28" t="e">
        <f>INDEX('Post-Survey'!AP:AP, MATCH('Post-Survey'!$A487, Hidden!$A:$A, 0))</f>
        <v>#N/A</v>
      </c>
      <c r="L487" s="28" t="e">
        <f>INDEX('Post-Survey'!AQ:AQ, MATCH('Post-Survey'!$A487, Hidden!$A:$A, 0))</f>
        <v>#N/A</v>
      </c>
      <c r="M487" s="28" t="e">
        <f>INDEX('Post-Survey'!AR:AR, MATCH('Post-Survey'!$A487, Hidden!$A:$A, 0))</f>
        <v>#N/A</v>
      </c>
      <c r="N487" s="28" t="e">
        <f>INDEX('Post-Survey'!AS:AS, MATCH('Post-Survey'!$A487, Hidden!$A:$A, 0))</f>
        <v>#N/A</v>
      </c>
      <c r="O487" s="28" t="e">
        <f>INDEX('Post-Survey'!AT:AT, MATCH('Post-Survey'!$A487, Hidden!$A:$A, 0))</f>
        <v>#N/A</v>
      </c>
      <c r="P487" s="28" t="e">
        <f>INDEX('Post-Survey'!AU:AU, MATCH('Post-Survey'!$A487, Hidden!$A:$A, 0))</f>
        <v>#N/A</v>
      </c>
      <c r="Q487" s="28" t="e">
        <f t="shared" si="64"/>
        <v>#N/A</v>
      </c>
      <c r="R487" s="46" t="e">
        <f t="shared" si="65"/>
        <v>#N/A</v>
      </c>
      <c r="S487" s="46" t="e">
        <f t="shared" si="66"/>
        <v>#N/A</v>
      </c>
      <c r="T487" s="46" t="e">
        <f t="shared" si="67"/>
        <v>#N/A</v>
      </c>
      <c r="U487" s="46" t="e">
        <f t="shared" si="68"/>
        <v>#N/A</v>
      </c>
      <c r="V487" s="46" t="e">
        <f t="shared" si="69"/>
        <v>#N/A</v>
      </c>
      <c r="W487" s="46" t="e">
        <f t="shared" si="70"/>
        <v>#N/A</v>
      </c>
      <c r="X487" s="46" t="e">
        <f t="shared" si="71"/>
        <v>#N/A</v>
      </c>
      <c r="Y487" s="46" t="e">
        <f t="shared" si="72"/>
        <v>#N/A</v>
      </c>
    </row>
    <row r="488" spans="1:25" x14ac:dyDescent="0.3">
      <c r="A488" s="30" t="str">
        <f>IF('Pre-Survey'!A488&gt;0, 'Pre-Survey'!A488, "")</f>
        <v/>
      </c>
      <c r="B488" s="27" t="str">
        <f>IF('Pre-Survey'!$A488&gt;0, 'Pre-Survey'!AC488, "")</f>
        <v/>
      </c>
      <c r="C488" s="27" t="str">
        <f>IF('Pre-Survey'!$A488&gt;0, 'Pre-Survey'!AD488, "")</f>
        <v/>
      </c>
      <c r="D488" s="27" t="str">
        <f>IF('Pre-Survey'!$A488&gt;0, 'Pre-Survey'!AE488, "")</f>
        <v/>
      </c>
      <c r="E488" s="27" t="str">
        <f>IF('Pre-Survey'!$A488&gt;0, 'Pre-Survey'!AF488, "")</f>
        <v/>
      </c>
      <c r="F488" s="27" t="str">
        <f>IF('Pre-Survey'!$A488&gt;0, 'Pre-Survey'!AG488, "")</f>
        <v/>
      </c>
      <c r="G488" s="27" t="str">
        <f>IF('Pre-Survey'!$A488&gt;0, 'Pre-Survey'!AH488, "")</f>
        <v/>
      </c>
      <c r="H488" s="27" t="str">
        <f>IF('Pre-Survey'!$A488&gt;0, 'Pre-Survey'!AI488, "")</f>
        <v/>
      </c>
      <c r="I488" s="27" t="str">
        <f>IF('Pre-Survey'!$A488&gt;0, (SUM(B488:H488)), "")</f>
        <v/>
      </c>
      <c r="J488" s="28" t="e">
        <f>INDEX('Post-Survey'!AO:AO, MATCH('Post-Survey'!$A488, Hidden!$A:$A, 0))</f>
        <v>#N/A</v>
      </c>
      <c r="K488" s="28" t="e">
        <f>INDEX('Post-Survey'!AP:AP, MATCH('Post-Survey'!$A488, Hidden!$A:$A, 0))</f>
        <v>#N/A</v>
      </c>
      <c r="L488" s="28" t="e">
        <f>INDEX('Post-Survey'!AQ:AQ, MATCH('Post-Survey'!$A488, Hidden!$A:$A, 0))</f>
        <v>#N/A</v>
      </c>
      <c r="M488" s="28" t="e">
        <f>INDEX('Post-Survey'!AR:AR, MATCH('Post-Survey'!$A488, Hidden!$A:$A, 0))</f>
        <v>#N/A</v>
      </c>
      <c r="N488" s="28" t="e">
        <f>INDEX('Post-Survey'!AS:AS, MATCH('Post-Survey'!$A488, Hidden!$A:$A, 0))</f>
        <v>#N/A</v>
      </c>
      <c r="O488" s="28" t="e">
        <f>INDEX('Post-Survey'!AT:AT, MATCH('Post-Survey'!$A488, Hidden!$A:$A, 0))</f>
        <v>#N/A</v>
      </c>
      <c r="P488" s="28" t="e">
        <f>INDEX('Post-Survey'!AU:AU, MATCH('Post-Survey'!$A488, Hidden!$A:$A, 0))</f>
        <v>#N/A</v>
      </c>
      <c r="Q488" s="28" t="e">
        <f t="shared" si="64"/>
        <v>#N/A</v>
      </c>
      <c r="R488" s="46" t="e">
        <f t="shared" si="65"/>
        <v>#N/A</v>
      </c>
      <c r="S488" s="46" t="e">
        <f t="shared" si="66"/>
        <v>#N/A</v>
      </c>
      <c r="T488" s="46" t="e">
        <f t="shared" si="67"/>
        <v>#N/A</v>
      </c>
      <c r="U488" s="46" t="e">
        <f t="shared" si="68"/>
        <v>#N/A</v>
      </c>
      <c r="V488" s="46" t="e">
        <f t="shared" si="69"/>
        <v>#N/A</v>
      </c>
      <c r="W488" s="46" t="e">
        <f t="shared" si="70"/>
        <v>#N/A</v>
      </c>
      <c r="X488" s="46" t="e">
        <f t="shared" si="71"/>
        <v>#N/A</v>
      </c>
      <c r="Y488" s="46" t="e">
        <f t="shared" si="72"/>
        <v>#N/A</v>
      </c>
    </row>
    <row r="489" spans="1:25" x14ac:dyDescent="0.3">
      <c r="A489" s="30" t="str">
        <f>IF('Pre-Survey'!A489&gt;0, 'Pre-Survey'!A489, "")</f>
        <v/>
      </c>
      <c r="B489" s="27" t="str">
        <f>IF('Pre-Survey'!$A489&gt;0, 'Pre-Survey'!AC489, "")</f>
        <v/>
      </c>
      <c r="C489" s="27" t="str">
        <f>IF('Pre-Survey'!$A489&gt;0, 'Pre-Survey'!AD489, "")</f>
        <v/>
      </c>
      <c r="D489" s="27" t="str">
        <f>IF('Pre-Survey'!$A489&gt;0, 'Pre-Survey'!AE489, "")</f>
        <v/>
      </c>
      <c r="E489" s="27" t="str">
        <f>IF('Pre-Survey'!$A489&gt;0, 'Pre-Survey'!AF489, "")</f>
        <v/>
      </c>
      <c r="F489" s="27" t="str">
        <f>IF('Pre-Survey'!$A489&gt;0, 'Pre-Survey'!AG489, "")</f>
        <v/>
      </c>
      <c r="G489" s="27" t="str">
        <f>IF('Pre-Survey'!$A489&gt;0, 'Pre-Survey'!AH489, "")</f>
        <v/>
      </c>
      <c r="H489" s="27" t="str">
        <f>IF('Pre-Survey'!$A489&gt;0, 'Pre-Survey'!AI489, "")</f>
        <v/>
      </c>
      <c r="I489" s="27" t="str">
        <f>IF('Pre-Survey'!$A489&gt;0, (SUM(B489:H489)), "")</f>
        <v/>
      </c>
      <c r="J489" s="28" t="e">
        <f>INDEX('Post-Survey'!AO:AO, MATCH('Post-Survey'!$A489, Hidden!$A:$A, 0))</f>
        <v>#N/A</v>
      </c>
      <c r="K489" s="28" t="e">
        <f>INDEX('Post-Survey'!AP:AP, MATCH('Post-Survey'!$A489, Hidden!$A:$A, 0))</f>
        <v>#N/A</v>
      </c>
      <c r="L489" s="28" t="e">
        <f>INDEX('Post-Survey'!AQ:AQ, MATCH('Post-Survey'!$A489, Hidden!$A:$A, 0))</f>
        <v>#N/A</v>
      </c>
      <c r="M489" s="28" t="e">
        <f>INDEX('Post-Survey'!AR:AR, MATCH('Post-Survey'!$A489, Hidden!$A:$A, 0))</f>
        <v>#N/A</v>
      </c>
      <c r="N489" s="28" t="e">
        <f>INDEX('Post-Survey'!AS:AS, MATCH('Post-Survey'!$A489, Hidden!$A:$A, 0))</f>
        <v>#N/A</v>
      </c>
      <c r="O489" s="28" t="e">
        <f>INDEX('Post-Survey'!AT:AT, MATCH('Post-Survey'!$A489, Hidden!$A:$A, 0))</f>
        <v>#N/A</v>
      </c>
      <c r="P489" s="28" t="e">
        <f>INDEX('Post-Survey'!AU:AU, MATCH('Post-Survey'!$A489, Hidden!$A:$A, 0))</f>
        <v>#N/A</v>
      </c>
      <c r="Q489" s="28" t="e">
        <f t="shared" si="64"/>
        <v>#N/A</v>
      </c>
      <c r="R489" s="46" t="e">
        <f t="shared" si="65"/>
        <v>#N/A</v>
      </c>
      <c r="S489" s="46" t="e">
        <f t="shared" si="66"/>
        <v>#N/A</v>
      </c>
      <c r="T489" s="46" t="e">
        <f t="shared" si="67"/>
        <v>#N/A</v>
      </c>
      <c r="U489" s="46" t="e">
        <f t="shared" si="68"/>
        <v>#N/A</v>
      </c>
      <c r="V489" s="46" t="e">
        <f t="shared" si="69"/>
        <v>#N/A</v>
      </c>
      <c r="W489" s="46" t="e">
        <f t="shared" si="70"/>
        <v>#N/A</v>
      </c>
      <c r="X489" s="46" t="e">
        <f t="shared" si="71"/>
        <v>#N/A</v>
      </c>
      <c r="Y489" s="46" t="e">
        <f t="shared" si="72"/>
        <v>#N/A</v>
      </c>
    </row>
    <row r="490" spans="1:25" x14ac:dyDescent="0.3">
      <c r="A490" s="30" t="str">
        <f>IF('Pre-Survey'!A490&gt;0, 'Pre-Survey'!A490, "")</f>
        <v/>
      </c>
      <c r="B490" s="27" t="str">
        <f>IF('Pre-Survey'!$A490&gt;0, 'Pre-Survey'!AC490, "")</f>
        <v/>
      </c>
      <c r="C490" s="27" t="str">
        <f>IF('Pre-Survey'!$A490&gt;0, 'Pre-Survey'!AD490, "")</f>
        <v/>
      </c>
      <c r="D490" s="27" t="str">
        <f>IF('Pre-Survey'!$A490&gt;0, 'Pre-Survey'!AE490, "")</f>
        <v/>
      </c>
      <c r="E490" s="27" t="str">
        <f>IF('Pre-Survey'!$A490&gt;0, 'Pre-Survey'!AF490, "")</f>
        <v/>
      </c>
      <c r="F490" s="27" t="str">
        <f>IF('Pre-Survey'!$A490&gt;0, 'Pre-Survey'!AG490, "")</f>
        <v/>
      </c>
      <c r="G490" s="27" t="str">
        <f>IF('Pre-Survey'!$A490&gt;0, 'Pre-Survey'!AH490, "")</f>
        <v/>
      </c>
      <c r="H490" s="27" t="str">
        <f>IF('Pre-Survey'!$A490&gt;0, 'Pre-Survey'!AI490, "")</f>
        <v/>
      </c>
      <c r="I490" s="27" t="str">
        <f>IF('Pre-Survey'!$A490&gt;0, (SUM(B490:H490)), "")</f>
        <v/>
      </c>
      <c r="J490" s="28" t="e">
        <f>INDEX('Post-Survey'!AO:AO, MATCH('Post-Survey'!$A490, Hidden!$A:$A, 0))</f>
        <v>#N/A</v>
      </c>
      <c r="K490" s="28" t="e">
        <f>INDEX('Post-Survey'!AP:AP, MATCH('Post-Survey'!$A490, Hidden!$A:$A, 0))</f>
        <v>#N/A</v>
      </c>
      <c r="L490" s="28" t="e">
        <f>INDEX('Post-Survey'!AQ:AQ, MATCH('Post-Survey'!$A490, Hidden!$A:$A, 0))</f>
        <v>#N/A</v>
      </c>
      <c r="M490" s="28" t="e">
        <f>INDEX('Post-Survey'!AR:AR, MATCH('Post-Survey'!$A490, Hidden!$A:$A, 0))</f>
        <v>#N/A</v>
      </c>
      <c r="N490" s="28" t="e">
        <f>INDEX('Post-Survey'!AS:AS, MATCH('Post-Survey'!$A490, Hidden!$A:$A, 0))</f>
        <v>#N/A</v>
      </c>
      <c r="O490" s="28" t="e">
        <f>INDEX('Post-Survey'!AT:AT, MATCH('Post-Survey'!$A490, Hidden!$A:$A, 0))</f>
        <v>#N/A</v>
      </c>
      <c r="P490" s="28" t="e">
        <f>INDEX('Post-Survey'!AU:AU, MATCH('Post-Survey'!$A490, Hidden!$A:$A, 0))</f>
        <v>#N/A</v>
      </c>
      <c r="Q490" s="28" t="e">
        <f t="shared" si="64"/>
        <v>#N/A</v>
      </c>
      <c r="R490" s="46" t="e">
        <f t="shared" si="65"/>
        <v>#N/A</v>
      </c>
      <c r="S490" s="46" t="e">
        <f t="shared" si="66"/>
        <v>#N/A</v>
      </c>
      <c r="T490" s="46" t="e">
        <f t="shared" si="67"/>
        <v>#N/A</v>
      </c>
      <c r="U490" s="46" t="e">
        <f t="shared" si="68"/>
        <v>#N/A</v>
      </c>
      <c r="V490" s="46" t="e">
        <f t="shared" si="69"/>
        <v>#N/A</v>
      </c>
      <c r="W490" s="46" t="e">
        <f t="shared" si="70"/>
        <v>#N/A</v>
      </c>
      <c r="X490" s="46" t="e">
        <f t="shared" si="71"/>
        <v>#N/A</v>
      </c>
      <c r="Y490" s="46" t="e">
        <f t="shared" si="72"/>
        <v>#N/A</v>
      </c>
    </row>
    <row r="491" spans="1:25" x14ac:dyDescent="0.3">
      <c r="A491" s="30" t="str">
        <f>IF('Pre-Survey'!A491&gt;0, 'Pre-Survey'!A491, "")</f>
        <v/>
      </c>
      <c r="B491" s="27" t="str">
        <f>IF('Pre-Survey'!$A491&gt;0, 'Pre-Survey'!AC491, "")</f>
        <v/>
      </c>
      <c r="C491" s="27" t="str">
        <f>IF('Pre-Survey'!$A491&gt;0, 'Pre-Survey'!AD491, "")</f>
        <v/>
      </c>
      <c r="D491" s="27" t="str">
        <f>IF('Pre-Survey'!$A491&gt;0, 'Pre-Survey'!AE491, "")</f>
        <v/>
      </c>
      <c r="E491" s="27" t="str">
        <f>IF('Pre-Survey'!$A491&gt;0, 'Pre-Survey'!AF491, "")</f>
        <v/>
      </c>
      <c r="F491" s="27" t="str">
        <f>IF('Pre-Survey'!$A491&gt;0, 'Pre-Survey'!AG491, "")</f>
        <v/>
      </c>
      <c r="G491" s="27" t="str">
        <f>IF('Pre-Survey'!$A491&gt;0, 'Pre-Survey'!AH491, "")</f>
        <v/>
      </c>
      <c r="H491" s="27" t="str">
        <f>IF('Pre-Survey'!$A491&gt;0, 'Pre-Survey'!AI491, "")</f>
        <v/>
      </c>
      <c r="I491" s="27" t="str">
        <f>IF('Pre-Survey'!$A491&gt;0, (SUM(B491:H491)), "")</f>
        <v/>
      </c>
      <c r="J491" s="28" t="e">
        <f>INDEX('Post-Survey'!AO:AO, MATCH('Post-Survey'!$A491, Hidden!$A:$A, 0))</f>
        <v>#N/A</v>
      </c>
      <c r="K491" s="28" t="e">
        <f>INDEX('Post-Survey'!AP:AP, MATCH('Post-Survey'!$A491, Hidden!$A:$A, 0))</f>
        <v>#N/A</v>
      </c>
      <c r="L491" s="28" t="e">
        <f>INDEX('Post-Survey'!AQ:AQ, MATCH('Post-Survey'!$A491, Hidden!$A:$A, 0))</f>
        <v>#N/A</v>
      </c>
      <c r="M491" s="28" t="e">
        <f>INDEX('Post-Survey'!AR:AR, MATCH('Post-Survey'!$A491, Hidden!$A:$A, 0))</f>
        <v>#N/A</v>
      </c>
      <c r="N491" s="28" t="e">
        <f>INDEX('Post-Survey'!AS:AS, MATCH('Post-Survey'!$A491, Hidden!$A:$A, 0))</f>
        <v>#N/A</v>
      </c>
      <c r="O491" s="28" t="e">
        <f>INDEX('Post-Survey'!AT:AT, MATCH('Post-Survey'!$A491, Hidden!$A:$A, 0))</f>
        <v>#N/A</v>
      </c>
      <c r="P491" s="28" t="e">
        <f>INDEX('Post-Survey'!AU:AU, MATCH('Post-Survey'!$A491, Hidden!$A:$A, 0))</f>
        <v>#N/A</v>
      </c>
      <c r="Q491" s="28" t="e">
        <f t="shared" si="64"/>
        <v>#N/A</v>
      </c>
      <c r="R491" s="46" t="e">
        <f t="shared" si="65"/>
        <v>#N/A</v>
      </c>
      <c r="S491" s="46" t="e">
        <f t="shared" si="66"/>
        <v>#N/A</v>
      </c>
      <c r="T491" s="46" t="e">
        <f t="shared" si="67"/>
        <v>#N/A</v>
      </c>
      <c r="U491" s="46" t="e">
        <f t="shared" si="68"/>
        <v>#N/A</v>
      </c>
      <c r="V491" s="46" t="e">
        <f t="shared" si="69"/>
        <v>#N/A</v>
      </c>
      <c r="W491" s="46" t="e">
        <f t="shared" si="70"/>
        <v>#N/A</v>
      </c>
      <c r="X491" s="46" t="e">
        <f t="shared" si="71"/>
        <v>#N/A</v>
      </c>
      <c r="Y491" s="46" t="e">
        <f t="shared" si="72"/>
        <v>#N/A</v>
      </c>
    </row>
    <row r="492" spans="1:25" x14ac:dyDescent="0.3">
      <c r="A492" s="30" t="str">
        <f>IF('Pre-Survey'!A492&gt;0, 'Pre-Survey'!A492, "")</f>
        <v/>
      </c>
      <c r="B492" s="27" t="str">
        <f>IF('Pre-Survey'!$A492&gt;0, 'Pre-Survey'!AC492, "")</f>
        <v/>
      </c>
      <c r="C492" s="27" t="str">
        <f>IF('Pre-Survey'!$A492&gt;0, 'Pre-Survey'!AD492, "")</f>
        <v/>
      </c>
      <c r="D492" s="27" t="str">
        <f>IF('Pre-Survey'!$A492&gt;0, 'Pre-Survey'!AE492, "")</f>
        <v/>
      </c>
      <c r="E492" s="27" t="str">
        <f>IF('Pre-Survey'!$A492&gt;0, 'Pre-Survey'!AF492, "")</f>
        <v/>
      </c>
      <c r="F492" s="27" t="str">
        <f>IF('Pre-Survey'!$A492&gt;0, 'Pre-Survey'!AG492, "")</f>
        <v/>
      </c>
      <c r="G492" s="27" t="str">
        <f>IF('Pre-Survey'!$A492&gt;0, 'Pre-Survey'!AH492, "")</f>
        <v/>
      </c>
      <c r="H492" s="27" t="str">
        <f>IF('Pre-Survey'!$A492&gt;0, 'Pre-Survey'!AI492, "")</f>
        <v/>
      </c>
      <c r="I492" s="27" t="str">
        <f>IF('Pre-Survey'!$A492&gt;0, (SUM(B492:H492)), "")</f>
        <v/>
      </c>
      <c r="J492" s="28" t="e">
        <f>INDEX('Post-Survey'!AO:AO, MATCH('Post-Survey'!$A492, Hidden!$A:$A, 0))</f>
        <v>#N/A</v>
      </c>
      <c r="K492" s="28" t="e">
        <f>INDEX('Post-Survey'!AP:AP, MATCH('Post-Survey'!$A492, Hidden!$A:$A, 0))</f>
        <v>#N/A</v>
      </c>
      <c r="L492" s="28" t="e">
        <f>INDEX('Post-Survey'!AQ:AQ, MATCH('Post-Survey'!$A492, Hidden!$A:$A, 0))</f>
        <v>#N/A</v>
      </c>
      <c r="M492" s="28" t="e">
        <f>INDEX('Post-Survey'!AR:AR, MATCH('Post-Survey'!$A492, Hidden!$A:$A, 0))</f>
        <v>#N/A</v>
      </c>
      <c r="N492" s="28" t="e">
        <f>INDEX('Post-Survey'!AS:AS, MATCH('Post-Survey'!$A492, Hidden!$A:$A, 0))</f>
        <v>#N/A</v>
      </c>
      <c r="O492" s="28" t="e">
        <f>INDEX('Post-Survey'!AT:AT, MATCH('Post-Survey'!$A492, Hidden!$A:$A, 0))</f>
        <v>#N/A</v>
      </c>
      <c r="P492" s="28" t="e">
        <f>INDEX('Post-Survey'!AU:AU, MATCH('Post-Survey'!$A492, Hidden!$A:$A, 0))</f>
        <v>#N/A</v>
      </c>
      <c r="Q492" s="28" t="e">
        <f t="shared" si="64"/>
        <v>#N/A</v>
      </c>
      <c r="R492" s="46" t="e">
        <f t="shared" si="65"/>
        <v>#N/A</v>
      </c>
      <c r="S492" s="46" t="e">
        <f t="shared" si="66"/>
        <v>#N/A</v>
      </c>
      <c r="T492" s="46" t="e">
        <f t="shared" si="67"/>
        <v>#N/A</v>
      </c>
      <c r="U492" s="46" t="e">
        <f t="shared" si="68"/>
        <v>#N/A</v>
      </c>
      <c r="V492" s="46" t="e">
        <f t="shared" si="69"/>
        <v>#N/A</v>
      </c>
      <c r="W492" s="46" t="e">
        <f t="shared" si="70"/>
        <v>#N/A</v>
      </c>
      <c r="X492" s="46" t="e">
        <f t="shared" si="71"/>
        <v>#N/A</v>
      </c>
      <c r="Y492" s="46" t="e">
        <f t="shared" si="72"/>
        <v>#N/A</v>
      </c>
    </row>
    <row r="493" spans="1:25" x14ac:dyDescent="0.3">
      <c r="A493" s="30" t="str">
        <f>IF('Pre-Survey'!A493&gt;0, 'Pre-Survey'!A493, "")</f>
        <v/>
      </c>
      <c r="B493" s="27" t="str">
        <f>IF('Pre-Survey'!$A493&gt;0, 'Pre-Survey'!AC493, "")</f>
        <v/>
      </c>
      <c r="C493" s="27" t="str">
        <f>IF('Pre-Survey'!$A493&gt;0, 'Pre-Survey'!AD493, "")</f>
        <v/>
      </c>
      <c r="D493" s="27" t="str">
        <f>IF('Pre-Survey'!$A493&gt;0, 'Pre-Survey'!AE493, "")</f>
        <v/>
      </c>
      <c r="E493" s="27" t="str">
        <f>IF('Pre-Survey'!$A493&gt;0, 'Pre-Survey'!AF493, "")</f>
        <v/>
      </c>
      <c r="F493" s="27" t="str">
        <f>IF('Pre-Survey'!$A493&gt;0, 'Pre-Survey'!AG493, "")</f>
        <v/>
      </c>
      <c r="G493" s="27" t="str">
        <f>IF('Pre-Survey'!$A493&gt;0, 'Pre-Survey'!AH493, "")</f>
        <v/>
      </c>
      <c r="H493" s="27" t="str">
        <f>IF('Pre-Survey'!$A493&gt;0, 'Pre-Survey'!AI493, "")</f>
        <v/>
      </c>
      <c r="I493" s="27" t="str">
        <f>IF('Pre-Survey'!$A493&gt;0, (SUM(B493:H493)), "")</f>
        <v/>
      </c>
      <c r="J493" s="28" t="e">
        <f>INDEX('Post-Survey'!AO:AO, MATCH('Post-Survey'!$A493, Hidden!$A:$A, 0))</f>
        <v>#N/A</v>
      </c>
      <c r="K493" s="28" t="e">
        <f>INDEX('Post-Survey'!AP:AP, MATCH('Post-Survey'!$A493, Hidden!$A:$A, 0))</f>
        <v>#N/A</v>
      </c>
      <c r="L493" s="28" t="e">
        <f>INDEX('Post-Survey'!AQ:AQ, MATCH('Post-Survey'!$A493, Hidden!$A:$A, 0))</f>
        <v>#N/A</v>
      </c>
      <c r="M493" s="28" t="e">
        <f>INDEX('Post-Survey'!AR:AR, MATCH('Post-Survey'!$A493, Hidden!$A:$A, 0))</f>
        <v>#N/A</v>
      </c>
      <c r="N493" s="28" t="e">
        <f>INDEX('Post-Survey'!AS:AS, MATCH('Post-Survey'!$A493, Hidden!$A:$A, 0))</f>
        <v>#N/A</v>
      </c>
      <c r="O493" s="28" t="e">
        <f>INDEX('Post-Survey'!AT:AT, MATCH('Post-Survey'!$A493, Hidden!$A:$A, 0))</f>
        <v>#N/A</v>
      </c>
      <c r="P493" s="28" t="e">
        <f>INDEX('Post-Survey'!AU:AU, MATCH('Post-Survey'!$A493, Hidden!$A:$A, 0))</f>
        <v>#N/A</v>
      </c>
      <c r="Q493" s="28" t="e">
        <f t="shared" si="64"/>
        <v>#N/A</v>
      </c>
      <c r="R493" s="46" t="e">
        <f t="shared" si="65"/>
        <v>#N/A</v>
      </c>
      <c r="S493" s="46" t="e">
        <f t="shared" si="66"/>
        <v>#N/A</v>
      </c>
      <c r="T493" s="46" t="e">
        <f t="shared" si="67"/>
        <v>#N/A</v>
      </c>
      <c r="U493" s="46" t="e">
        <f t="shared" si="68"/>
        <v>#N/A</v>
      </c>
      <c r="V493" s="46" t="e">
        <f t="shared" si="69"/>
        <v>#N/A</v>
      </c>
      <c r="W493" s="46" t="e">
        <f t="shared" si="70"/>
        <v>#N/A</v>
      </c>
      <c r="X493" s="46" t="e">
        <f t="shared" si="71"/>
        <v>#N/A</v>
      </c>
      <c r="Y493" s="46" t="e">
        <f t="shared" si="72"/>
        <v>#N/A</v>
      </c>
    </row>
    <row r="494" spans="1:25" x14ac:dyDescent="0.3">
      <c r="A494" s="30" t="str">
        <f>IF('Pre-Survey'!A494&gt;0, 'Pre-Survey'!A494, "")</f>
        <v/>
      </c>
      <c r="B494" s="27" t="str">
        <f>IF('Pre-Survey'!$A494&gt;0, 'Pre-Survey'!AC494, "")</f>
        <v/>
      </c>
      <c r="C494" s="27" t="str">
        <f>IF('Pre-Survey'!$A494&gt;0, 'Pre-Survey'!AD494, "")</f>
        <v/>
      </c>
      <c r="D494" s="27" t="str">
        <f>IF('Pre-Survey'!$A494&gt;0, 'Pre-Survey'!AE494, "")</f>
        <v/>
      </c>
      <c r="E494" s="27" t="str">
        <f>IF('Pre-Survey'!$A494&gt;0, 'Pre-Survey'!AF494, "")</f>
        <v/>
      </c>
      <c r="F494" s="27" t="str">
        <f>IF('Pre-Survey'!$A494&gt;0, 'Pre-Survey'!AG494, "")</f>
        <v/>
      </c>
      <c r="G494" s="27" t="str">
        <f>IF('Pre-Survey'!$A494&gt;0, 'Pre-Survey'!AH494, "")</f>
        <v/>
      </c>
      <c r="H494" s="27" t="str">
        <f>IF('Pre-Survey'!$A494&gt;0, 'Pre-Survey'!AI494, "")</f>
        <v/>
      </c>
      <c r="I494" s="27" t="str">
        <f>IF('Pre-Survey'!$A494&gt;0, (SUM(B494:H494)), "")</f>
        <v/>
      </c>
      <c r="J494" s="28" t="e">
        <f>INDEX('Post-Survey'!AO:AO, MATCH('Post-Survey'!$A494, Hidden!$A:$A, 0))</f>
        <v>#N/A</v>
      </c>
      <c r="K494" s="28" t="e">
        <f>INDEX('Post-Survey'!AP:AP, MATCH('Post-Survey'!$A494, Hidden!$A:$A, 0))</f>
        <v>#N/A</v>
      </c>
      <c r="L494" s="28" t="e">
        <f>INDEX('Post-Survey'!AQ:AQ, MATCH('Post-Survey'!$A494, Hidden!$A:$A, 0))</f>
        <v>#N/A</v>
      </c>
      <c r="M494" s="28" t="e">
        <f>INDEX('Post-Survey'!AR:AR, MATCH('Post-Survey'!$A494, Hidden!$A:$A, 0))</f>
        <v>#N/A</v>
      </c>
      <c r="N494" s="28" t="e">
        <f>INDEX('Post-Survey'!AS:AS, MATCH('Post-Survey'!$A494, Hidden!$A:$A, 0))</f>
        <v>#N/A</v>
      </c>
      <c r="O494" s="28" t="e">
        <f>INDEX('Post-Survey'!AT:AT, MATCH('Post-Survey'!$A494, Hidden!$A:$A, 0))</f>
        <v>#N/A</v>
      </c>
      <c r="P494" s="28" t="e">
        <f>INDEX('Post-Survey'!AU:AU, MATCH('Post-Survey'!$A494, Hidden!$A:$A, 0))</f>
        <v>#N/A</v>
      </c>
      <c r="Q494" s="28" t="e">
        <f t="shared" si="64"/>
        <v>#N/A</v>
      </c>
      <c r="R494" s="46" t="e">
        <f t="shared" si="65"/>
        <v>#N/A</v>
      </c>
      <c r="S494" s="46" t="e">
        <f t="shared" si="66"/>
        <v>#N/A</v>
      </c>
      <c r="T494" s="46" t="e">
        <f t="shared" si="67"/>
        <v>#N/A</v>
      </c>
      <c r="U494" s="46" t="e">
        <f t="shared" si="68"/>
        <v>#N/A</v>
      </c>
      <c r="V494" s="46" t="e">
        <f t="shared" si="69"/>
        <v>#N/A</v>
      </c>
      <c r="W494" s="46" t="e">
        <f t="shared" si="70"/>
        <v>#N/A</v>
      </c>
      <c r="X494" s="46" t="e">
        <f t="shared" si="71"/>
        <v>#N/A</v>
      </c>
      <c r="Y494" s="46" t="e">
        <f t="shared" si="72"/>
        <v>#N/A</v>
      </c>
    </row>
    <row r="495" spans="1:25" x14ac:dyDescent="0.3">
      <c r="A495" s="30" t="str">
        <f>IF('Pre-Survey'!A495&gt;0, 'Pre-Survey'!A495, "")</f>
        <v/>
      </c>
      <c r="B495" s="27" t="str">
        <f>IF('Pre-Survey'!$A495&gt;0, 'Pre-Survey'!AC495, "")</f>
        <v/>
      </c>
      <c r="C495" s="27" t="str">
        <f>IF('Pre-Survey'!$A495&gt;0, 'Pre-Survey'!AD495, "")</f>
        <v/>
      </c>
      <c r="D495" s="27" t="str">
        <f>IF('Pre-Survey'!$A495&gt;0, 'Pre-Survey'!AE495, "")</f>
        <v/>
      </c>
      <c r="E495" s="27" t="str">
        <f>IF('Pre-Survey'!$A495&gt;0, 'Pre-Survey'!AF495, "")</f>
        <v/>
      </c>
      <c r="F495" s="27" t="str">
        <f>IF('Pre-Survey'!$A495&gt;0, 'Pre-Survey'!AG495, "")</f>
        <v/>
      </c>
      <c r="G495" s="27" t="str">
        <f>IF('Pre-Survey'!$A495&gt;0, 'Pre-Survey'!AH495, "")</f>
        <v/>
      </c>
      <c r="H495" s="27" t="str">
        <f>IF('Pre-Survey'!$A495&gt;0, 'Pre-Survey'!AI495, "")</f>
        <v/>
      </c>
      <c r="I495" s="27" t="str">
        <f>IF('Pre-Survey'!$A495&gt;0, (SUM(B495:H495)), "")</f>
        <v/>
      </c>
      <c r="J495" s="28" t="e">
        <f>INDEX('Post-Survey'!AO:AO, MATCH('Post-Survey'!$A495, Hidden!$A:$A, 0))</f>
        <v>#N/A</v>
      </c>
      <c r="K495" s="28" t="e">
        <f>INDEX('Post-Survey'!AP:AP, MATCH('Post-Survey'!$A495, Hidden!$A:$A, 0))</f>
        <v>#N/A</v>
      </c>
      <c r="L495" s="28" t="e">
        <f>INDEX('Post-Survey'!AQ:AQ, MATCH('Post-Survey'!$A495, Hidden!$A:$A, 0))</f>
        <v>#N/A</v>
      </c>
      <c r="M495" s="28" t="e">
        <f>INDEX('Post-Survey'!AR:AR, MATCH('Post-Survey'!$A495, Hidden!$A:$A, 0))</f>
        <v>#N/A</v>
      </c>
      <c r="N495" s="28" t="e">
        <f>INDEX('Post-Survey'!AS:AS, MATCH('Post-Survey'!$A495, Hidden!$A:$A, 0))</f>
        <v>#N/A</v>
      </c>
      <c r="O495" s="28" t="e">
        <f>INDEX('Post-Survey'!AT:AT, MATCH('Post-Survey'!$A495, Hidden!$A:$A, 0))</f>
        <v>#N/A</v>
      </c>
      <c r="P495" s="28" t="e">
        <f>INDEX('Post-Survey'!AU:AU, MATCH('Post-Survey'!$A495, Hidden!$A:$A, 0))</f>
        <v>#N/A</v>
      </c>
      <c r="Q495" s="28" t="e">
        <f t="shared" si="64"/>
        <v>#N/A</v>
      </c>
      <c r="R495" s="46" t="e">
        <f t="shared" si="65"/>
        <v>#N/A</v>
      </c>
      <c r="S495" s="46" t="e">
        <f t="shared" si="66"/>
        <v>#N/A</v>
      </c>
      <c r="T495" s="46" t="e">
        <f t="shared" si="67"/>
        <v>#N/A</v>
      </c>
      <c r="U495" s="46" t="e">
        <f t="shared" si="68"/>
        <v>#N/A</v>
      </c>
      <c r="V495" s="46" t="e">
        <f t="shared" si="69"/>
        <v>#N/A</v>
      </c>
      <c r="W495" s="46" t="e">
        <f t="shared" si="70"/>
        <v>#N/A</v>
      </c>
      <c r="X495" s="46" t="e">
        <f t="shared" si="71"/>
        <v>#N/A</v>
      </c>
      <c r="Y495" s="46" t="e">
        <f t="shared" si="72"/>
        <v>#N/A</v>
      </c>
    </row>
    <row r="496" spans="1:25" x14ac:dyDescent="0.3">
      <c r="A496" s="30" t="str">
        <f>IF('Pre-Survey'!A496&gt;0, 'Pre-Survey'!A496, "")</f>
        <v/>
      </c>
      <c r="B496" s="27" t="str">
        <f>IF('Pre-Survey'!$A496&gt;0, 'Pre-Survey'!AC496, "")</f>
        <v/>
      </c>
      <c r="C496" s="27" t="str">
        <f>IF('Pre-Survey'!$A496&gt;0, 'Pre-Survey'!AD496, "")</f>
        <v/>
      </c>
      <c r="D496" s="27" t="str">
        <f>IF('Pre-Survey'!$A496&gt;0, 'Pre-Survey'!AE496, "")</f>
        <v/>
      </c>
      <c r="E496" s="27" t="str">
        <f>IF('Pre-Survey'!$A496&gt;0, 'Pre-Survey'!AF496, "")</f>
        <v/>
      </c>
      <c r="F496" s="27" t="str">
        <f>IF('Pre-Survey'!$A496&gt;0, 'Pre-Survey'!AG496, "")</f>
        <v/>
      </c>
      <c r="G496" s="27" t="str">
        <f>IF('Pre-Survey'!$A496&gt;0, 'Pre-Survey'!AH496, "")</f>
        <v/>
      </c>
      <c r="H496" s="27" t="str">
        <f>IF('Pre-Survey'!$A496&gt;0, 'Pre-Survey'!AI496, "")</f>
        <v/>
      </c>
      <c r="I496" s="27" t="str">
        <f>IF('Pre-Survey'!$A496&gt;0, (SUM(B496:H496)), "")</f>
        <v/>
      </c>
      <c r="J496" s="28" t="e">
        <f>INDEX('Post-Survey'!AO:AO, MATCH('Post-Survey'!$A496, Hidden!$A:$A, 0))</f>
        <v>#N/A</v>
      </c>
      <c r="K496" s="28" t="e">
        <f>INDEX('Post-Survey'!AP:AP, MATCH('Post-Survey'!$A496, Hidden!$A:$A, 0))</f>
        <v>#N/A</v>
      </c>
      <c r="L496" s="28" t="e">
        <f>INDEX('Post-Survey'!AQ:AQ, MATCH('Post-Survey'!$A496, Hidden!$A:$A, 0))</f>
        <v>#N/A</v>
      </c>
      <c r="M496" s="28" t="e">
        <f>INDEX('Post-Survey'!AR:AR, MATCH('Post-Survey'!$A496, Hidden!$A:$A, 0))</f>
        <v>#N/A</v>
      </c>
      <c r="N496" s="28" t="e">
        <f>INDEX('Post-Survey'!AS:AS, MATCH('Post-Survey'!$A496, Hidden!$A:$A, 0))</f>
        <v>#N/A</v>
      </c>
      <c r="O496" s="28" t="e">
        <f>INDEX('Post-Survey'!AT:AT, MATCH('Post-Survey'!$A496, Hidden!$A:$A, 0))</f>
        <v>#N/A</v>
      </c>
      <c r="P496" s="28" t="e">
        <f>INDEX('Post-Survey'!AU:AU, MATCH('Post-Survey'!$A496, Hidden!$A:$A, 0))</f>
        <v>#N/A</v>
      </c>
      <c r="Q496" s="28" t="e">
        <f t="shared" si="64"/>
        <v>#N/A</v>
      </c>
      <c r="R496" s="46" t="e">
        <f t="shared" si="65"/>
        <v>#N/A</v>
      </c>
      <c r="S496" s="46" t="e">
        <f t="shared" si="66"/>
        <v>#N/A</v>
      </c>
      <c r="T496" s="46" t="e">
        <f t="shared" si="67"/>
        <v>#N/A</v>
      </c>
      <c r="U496" s="46" t="e">
        <f t="shared" si="68"/>
        <v>#N/A</v>
      </c>
      <c r="V496" s="46" t="e">
        <f t="shared" si="69"/>
        <v>#N/A</v>
      </c>
      <c r="W496" s="46" t="e">
        <f t="shared" si="70"/>
        <v>#N/A</v>
      </c>
      <c r="X496" s="46" t="e">
        <f t="shared" si="71"/>
        <v>#N/A</v>
      </c>
      <c r="Y496" s="46" t="e">
        <f t="shared" si="72"/>
        <v>#N/A</v>
      </c>
    </row>
    <row r="497" spans="1:25" x14ac:dyDescent="0.3">
      <c r="A497" s="30" t="str">
        <f>IF('Pre-Survey'!A497&gt;0, 'Pre-Survey'!A497, "")</f>
        <v/>
      </c>
      <c r="B497" s="27" t="str">
        <f>IF('Pre-Survey'!$A497&gt;0, 'Pre-Survey'!AC497, "")</f>
        <v/>
      </c>
      <c r="C497" s="27" t="str">
        <f>IF('Pre-Survey'!$A497&gt;0, 'Pre-Survey'!AD497, "")</f>
        <v/>
      </c>
      <c r="D497" s="27" t="str">
        <f>IF('Pre-Survey'!$A497&gt;0, 'Pre-Survey'!AE497, "")</f>
        <v/>
      </c>
      <c r="E497" s="27" t="str">
        <f>IF('Pre-Survey'!$A497&gt;0, 'Pre-Survey'!AF497, "")</f>
        <v/>
      </c>
      <c r="F497" s="27" t="str">
        <f>IF('Pre-Survey'!$A497&gt;0, 'Pre-Survey'!AG497, "")</f>
        <v/>
      </c>
      <c r="G497" s="27" t="str">
        <f>IF('Pre-Survey'!$A497&gt;0, 'Pre-Survey'!AH497, "")</f>
        <v/>
      </c>
      <c r="H497" s="27" t="str">
        <f>IF('Pre-Survey'!$A497&gt;0, 'Pre-Survey'!AI497, "")</f>
        <v/>
      </c>
      <c r="I497" s="27" t="str">
        <f>IF('Pre-Survey'!$A497&gt;0, (SUM(B497:H497)), "")</f>
        <v/>
      </c>
      <c r="J497" s="28" t="e">
        <f>INDEX('Post-Survey'!AO:AO, MATCH('Post-Survey'!$A497, Hidden!$A:$A, 0))</f>
        <v>#N/A</v>
      </c>
      <c r="K497" s="28" t="e">
        <f>INDEX('Post-Survey'!AP:AP, MATCH('Post-Survey'!$A497, Hidden!$A:$A, 0))</f>
        <v>#N/A</v>
      </c>
      <c r="L497" s="28" t="e">
        <f>INDEX('Post-Survey'!AQ:AQ, MATCH('Post-Survey'!$A497, Hidden!$A:$A, 0))</f>
        <v>#N/A</v>
      </c>
      <c r="M497" s="28" t="e">
        <f>INDEX('Post-Survey'!AR:AR, MATCH('Post-Survey'!$A497, Hidden!$A:$A, 0))</f>
        <v>#N/A</v>
      </c>
      <c r="N497" s="28" t="e">
        <f>INDEX('Post-Survey'!AS:AS, MATCH('Post-Survey'!$A497, Hidden!$A:$A, 0))</f>
        <v>#N/A</v>
      </c>
      <c r="O497" s="28" t="e">
        <f>INDEX('Post-Survey'!AT:AT, MATCH('Post-Survey'!$A497, Hidden!$A:$A, 0))</f>
        <v>#N/A</v>
      </c>
      <c r="P497" s="28" t="e">
        <f>INDEX('Post-Survey'!AU:AU, MATCH('Post-Survey'!$A497, Hidden!$A:$A, 0))</f>
        <v>#N/A</v>
      </c>
      <c r="Q497" s="28" t="e">
        <f t="shared" si="64"/>
        <v>#N/A</v>
      </c>
      <c r="R497" s="46" t="e">
        <f t="shared" si="65"/>
        <v>#N/A</v>
      </c>
      <c r="S497" s="46" t="e">
        <f t="shared" si="66"/>
        <v>#N/A</v>
      </c>
      <c r="T497" s="46" t="e">
        <f t="shared" si="67"/>
        <v>#N/A</v>
      </c>
      <c r="U497" s="46" t="e">
        <f t="shared" si="68"/>
        <v>#N/A</v>
      </c>
      <c r="V497" s="46" t="e">
        <f t="shared" si="69"/>
        <v>#N/A</v>
      </c>
      <c r="W497" s="46" t="e">
        <f t="shared" si="70"/>
        <v>#N/A</v>
      </c>
      <c r="X497" s="46" t="e">
        <f t="shared" si="71"/>
        <v>#N/A</v>
      </c>
      <c r="Y497" s="46" t="e">
        <f t="shared" si="72"/>
        <v>#N/A</v>
      </c>
    </row>
    <row r="498" spans="1:25" x14ac:dyDescent="0.3">
      <c r="A498" s="30" t="str">
        <f>IF('Pre-Survey'!A498&gt;0, 'Pre-Survey'!A498, "")</f>
        <v/>
      </c>
      <c r="B498" s="27" t="str">
        <f>IF('Pre-Survey'!$A498&gt;0, 'Pre-Survey'!AC498, "")</f>
        <v/>
      </c>
      <c r="C498" s="27" t="str">
        <f>IF('Pre-Survey'!$A498&gt;0, 'Pre-Survey'!AD498, "")</f>
        <v/>
      </c>
      <c r="D498" s="27" t="str">
        <f>IF('Pre-Survey'!$A498&gt;0, 'Pre-Survey'!AE498, "")</f>
        <v/>
      </c>
      <c r="E498" s="27" t="str">
        <f>IF('Pre-Survey'!$A498&gt;0, 'Pre-Survey'!AF498, "")</f>
        <v/>
      </c>
      <c r="F498" s="27" t="str">
        <f>IF('Pre-Survey'!$A498&gt;0, 'Pre-Survey'!AG498, "")</f>
        <v/>
      </c>
      <c r="G498" s="27" t="str">
        <f>IF('Pre-Survey'!$A498&gt;0, 'Pre-Survey'!AH498, "")</f>
        <v/>
      </c>
      <c r="H498" s="27" t="str">
        <f>IF('Pre-Survey'!$A498&gt;0, 'Pre-Survey'!AI498, "")</f>
        <v/>
      </c>
      <c r="I498" s="27" t="str">
        <f>IF('Pre-Survey'!$A498&gt;0, (SUM(B498:H498)), "")</f>
        <v/>
      </c>
      <c r="J498" s="28" t="e">
        <f>INDEX('Post-Survey'!AO:AO, MATCH('Post-Survey'!$A498, Hidden!$A:$A, 0))</f>
        <v>#N/A</v>
      </c>
      <c r="K498" s="28" t="e">
        <f>INDEX('Post-Survey'!AP:AP, MATCH('Post-Survey'!$A498, Hidden!$A:$A, 0))</f>
        <v>#N/A</v>
      </c>
      <c r="L498" s="28" t="e">
        <f>INDEX('Post-Survey'!AQ:AQ, MATCH('Post-Survey'!$A498, Hidden!$A:$A, 0))</f>
        <v>#N/A</v>
      </c>
      <c r="M498" s="28" t="e">
        <f>INDEX('Post-Survey'!AR:AR, MATCH('Post-Survey'!$A498, Hidden!$A:$A, 0))</f>
        <v>#N/A</v>
      </c>
      <c r="N498" s="28" t="e">
        <f>INDEX('Post-Survey'!AS:AS, MATCH('Post-Survey'!$A498, Hidden!$A:$A, 0))</f>
        <v>#N/A</v>
      </c>
      <c r="O498" s="28" t="e">
        <f>INDEX('Post-Survey'!AT:AT, MATCH('Post-Survey'!$A498, Hidden!$A:$A, 0))</f>
        <v>#N/A</v>
      </c>
      <c r="P498" s="28" t="e">
        <f>INDEX('Post-Survey'!AU:AU, MATCH('Post-Survey'!$A498, Hidden!$A:$A, 0))</f>
        <v>#N/A</v>
      </c>
      <c r="Q498" s="28" t="e">
        <f t="shared" si="64"/>
        <v>#N/A</v>
      </c>
      <c r="R498" s="46" t="e">
        <f t="shared" si="65"/>
        <v>#N/A</v>
      </c>
      <c r="S498" s="46" t="e">
        <f t="shared" si="66"/>
        <v>#N/A</v>
      </c>
      <c r="T498" s="46" t="e">
        <f t="shared" si="67"/>
        <v>#N/A</v>
      </c>
      <c r="U498" s="46" t="e">
        <f t="shared" si="68"/>
        <v>#N/A</v>
      </c>
      <c r="V498" s="46" t="e">
        <f t="shared" si="69"/>
        <v>#N/A</v>
      </c>
      <c r="W498" s="46" t="e">
        <f t="shared" si="70"/>
        <v>#N/A</v>
      </c>
      <c r="X498" s="46" t="e">
        <f t="shared" si="71"/>
        <v>#N/A</v>
      </c>
      <c r="Y498" s="46" t="e">
        <f t="shared" si="72"/>
        <v>#N/A</v>
      </c>
    </row>
    <row r="499" spans="1:25" x14ac:dyDescent="0.3">
      <c r="A499" s="30" t="str">
        <f>IF('Pre-Survey'!A499&gt;0, 'Pre-Survey'!A499, "")</f>
        <v/>
      </c>
      <c r="B499" s="27" t="str">
        <f>IF('Pre-Survey'!$A499&gt;0, 'Pre-Survey'!AC499, "")</f>
        <v/>
      </c>
      <c r="C499" s="27" t="str">
        <f>IF('Pre-Survey'!$A499&gt;0, 'Pre-Survey'!AD499, "")</f>
        <v/>
      </c>
      <c r="D499" s="27" t="str">
        <f>IF('Pre-Survey'!$A499&gt;0, 'Pre-Survey'!AE499, "")</f>
        <v/>
      </c>
      <c r="E499" s="27" t="str">
        <f>IF('Pre-Survey'!$A499&gt;0, 'Pre-Survey'!AF499, "")</f>
        <v/>
      </c>
      <c r="F499" s="27" t="str">
        <f>IF('Pre-Survey'!$A499&gt;0, 'Pre-Survey'!AG499, "")</f>
        <v/>
      </c>
      <c r="G499" s="27" t="str">
        <f>IF('Pre-Survey'!$A499&gt;0, 'Pre-Survey'!AH499, "")</f>
        <v/>
      </c>
      <c r="H499" s="27" t="str">
        <f>IF('Pre-Survey'!$A499&gt;0, 'Pre-Survey'!AI499, "")</f>
        <v/>
      </c>
      <c r="I499" s="27" t="str">
        <f>IF('Pre-Survey'!$A499&gt;0, (SUM(B499:H499)), "")</f>
        <v/>
      </c>
      <c r="J499" s="28" t="e">
        <f>INDEX('Post-Survey'!AO:AO, MATCH('Post-Survey'!$A499, Hidden!$A:$A, 0))</f>
        <v>#N/A</v>
      </c>
      <c r="K499" s="28" t="e">
        <f>INDEX('Post-Survey'!AP:AP, MATCH('Post-Survey'!$A499, Hidden!$A:$A, 0))</f>
        <v>#N/A</v>
      </c>
      <c r="L499" s="28" t="e">
        <f>INDEX('Post-Survey'!AQ:AQ, MATCH('Post-Survey'!$A499, Hidden!$A:$A, 0))</f>
        <v>#N/A</v>
      </c>
      <c r="M499" s="28" t="e">
        <f>INDEX('Post-Survey'!AR:AR, MATCH('Post-Survey'!$A499, Hidden!$A:$A, 0))</f>
        <v>#N/A</v>
      </c>
      <c r="N499" s="28" t="e">
        <f>INDEX('Post-Survey'!AS:AS, MATCH('Post-Survey'!$A499, Hidden!$A:$A, 0))</f>
        <v>#N/A</v>
      </c>
      <c r="O499" s="28" t="e">
        <f>INDEX('Post-Survey'!AT:AT, MATCH('Post-Survey'!$A499, Hidden!$A:$A, 0))</f>
        <v>#N/A</v>
      </c>
      <c r="P499" s="28" t="e">
        <f>INDEX('Post-Survey'!AU:AU, MATCH('Post-Survey'!$A499, Hidden!$A:$A, 0))</f>
        <v>#N/A</v>
      </c>
      <c r="Q499" s="28" t="e">
        <f t="shared" si="64"/>
        <v>#N/A</v>
      </c>
      <c r="R499" s="46" t="e">
        <f t="shared" si="65"/>
        <v>#N/A</v>
      </c>
      <c r="S499" s="46" t="e">
        <f t="shared" si="66"/>
        <v>#N/A</v>
      </c>
      <c r="T499" s="46" t="e">
        <f t="shared" si="67"/>
        <v>#N/A</v>
      </c>
      <c r="U499" s="46" t="e">
        <f t="shared" si="68"/>
        <v>#N/A</v>
      </c>
      <c r="V499" s="46" t="e">
        <f t="shared" si="69"/>
        <v>#N/A</v>
      </c>
      <c r="W499" s="46" t="e">
        <f t="shared" si="70"/>
        <v>#N/A</v>
      </c>
      <c r="X499" s="46" t="e">
        <f t="shared" si="71"/>
        <v>#N/A</v>
      </c>
      <c r="Y499" s="46" t="e">
        <f t="shared" si="72"/>
        <v>#N/A</v>
      </c>
    </row>
    <row r="500" spans="1:25" x14ac:dyDescent="0.3">
      <c r="A500" s="30" t="str">
        <f>IF('Pre-Survey'!A500&gt;0, 'Pre-Survey'!A500, "")</f>
        <v/>
      </c>
      <c r="B500" s="27" t="str">
        <f>IF('Pre-Survey'!$A500&gt;0, 'Pre-Survey'!AC500, "")</f>
        <v/>
      </c>
      <c r="C500" s="27" t="str">
        <f>IF('Pre-Survey'!$A500&gt;0, 'Pre-Survey'!AD500, "")</f>
        <v/>
      </c>
      <c r="D500" s="27" t="str">
        <f>IF('Pre-Survey'!$A500&gt;0, 'Pre-Survey'!AE500, "")</f>
        <v/>
      </c>
      <c r="E500" s="27" t="str">
        <f>IF('Pre-Survey'!$A500&gt;0, 'Pre-Survey'!AF500, "")</f>
        <v/>
      </c>
      <c r="F500" s="27" t="str">
        <f>IF('Pre-Survey'!$A500&gt;0, 'Pre-Survey'!AG500, "")</f>
        <v/>
      </c>
      <c r="G500" s="27" t="str">
        <f>IF('Pre-Survey'!$A500&gt;0, 'Pre-Survey'!AH500, "")</f>
        <v/>
      </c>
      <c r="H500" s="27" t="str">
        <f>IF('Pre-Survey'!$A500&gt;0, 'Pre-Survey'!AI500, "")</f>
        <v/>
      </c>
      <c r="I500" s="27" t="str">
        <f>IF('Pre-Survey'!$A500&gt;0, (SUM(B500:H500)), "")</f>
        <v/>
      </c>
      <c r="J500" s="28" t="e">
        <f>INDEX('Post-Survey'!AO:AO, MATCH('Post-Survey'!$A500, Hidden!$A:$A, 0))</f>
        <v>#N/A</v>
      </c>
      <c r="K500" s="28" t="e">
        <f>INDEX('Post-Survey'!AP:AP, MATCH('Post-Survey'!$A500, Hidden!$A:$A, 0))</f>
        <v>#N/A</v>
      </c>
      <c r="L500" s="28" t="e">
        <f>INDEX('Post-Survey'!AQ:AQ, MATCH('Post-Survey'!$A500, Hidden!$A:$A, 0))</f>
        <v>#N/A</v>
      </c>
      <c r="M500" s="28" t="e">
        <f>INDEX('Post-Survey'!AR:AR, MATCH('Post-Survey'!$A500, Hidden!$A:$A, 0))</f>
        <v>#N/A</v>
      </c>
      <c r="N500" s="28" t="e">
        <f>INDEX('Post-Survey'!AS:AS, MATCH('Post-Survey'!$A500, Hidden!$A:$A, 0))</f>
        <v>#N/A</v>
      </c>
      <c r="O500" s="28" t="e">
        <f>INDEX('Post-Survey'!AT:AT, MATCH('Post-Survey'!$A500, Hidden!$A:$A, 0))</f>
        <v>#N/A</v>
      </c>
      <c r="P500" s="28" t="e">
        <f>INDEX('Post-Survey'!AU:AU, MATCH('Post-Survey'!$A500, Hidden!$A:$A, 0))</f>
        <v>#N/A</v>
      </c>
      <c r="Q500" s="28" t="e">
        <f t="shared" si="64"/>
        <v>#N/A</v>
      </c>
      <c r="R500" s="46" t="e">
        <f t="shared" si="65"/>
        <v>#N/A</v>
      </c>
      <c r="S500" s="46" t="e">
        <f t="shared" si="66"/>
        <v>#N/A</v>
      </c>
      <c r="T500" s="46" t="e">
        <f t="shared" si="67"/>
        <v>#N/A</v>
      </c>
      <c r="U500" s="46" t="e">
        <f t="shared" si="68"/>
        <v>#N/A</v>
      </c>
      <c r="V500" s="46" t="e">
        <f t="shared" si="69"/>
        <v>#N/A</v>
      </c>
      <c r="W500" s="46" t="e">
        <f t="shared" si="70"/>
        <v>#N/A</v>
      </c>
      <c r="X500" s="46" t="e">
        <f t="shared" si="71"/>
        <v>#N/A</v>
      </c>
      <c r="Y500" s="46" t="e">
        <f t="shared" si="72"/>
        <v>#N/A</v>
      </c>
    </row>
  </sheetData>
  <mergeCells count="21">
    <mergeCell ref="R1:R2"/>
    <mergeCell ref="S1:S2"/>
    <mergeCell ref="F1:F2"/>
    <mergeCell ref="L1:L2"/>
    <mergeCell ref="M1:M2"/>
    <mergeCell ref="V1:V2"/>
    <mergeCell ref="W1:W2"/>
    <mergeCell ref="X1:X2"/>
    <mergeCell ref="B1:B2"/>
    <mergeCell ref="C1:C2"/>
    <mergeCell ref="D1:D2"/>
    <mergeCell ref="E1:E2"/>
    <mergeCell ref="G1:G2"/>
    <mergeCell ref="H1:H2"/>
    <mergeCell ref="J1:J2"/>
    <mergeCell ref="K1:K2"/>
    <mergeCell ref="U1:U2"/>
    <mergeCell ref="N1:N2"/>
    <mergeCell ref="T1:T2"/>
    <mergeCell ref="O1:O2"/>
    <mergeCell ref="P1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Pre-Survey</vt:lpstr>
      <vt:lpstr>Post-Survey</vt:lpstr>
      <vt:lpstr>Data Summary</vt:lpstr>
      <vt:lpstr>Knowledge Changes</vt:lpstr>
      <vt:lpstr>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Kristin A. Dillon</cp:lastModifiedBy>
  <dcterms:created xsi:type="dcterms:W3CDTF">2013-06-02T17:42:31Z</dcterms:created>
  <dcterms:modified xsi:type="dcterms:W3CDTF">2015-05-04T14:28:12Z</dcterms:modified>
</cp:coreProperties>
</file>